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Берез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1" l="1"/>
  <c r="F87" i="1"/>
  <c r="G87" i="1"/>
  <c r="E87" i="1"/>
  <c r="H86" i="1"/>
  <c r="E86" i="1"/>
  <c r="H85" i="1"/>
  <c r="E85" i="1"/>
  <c r="D51" i="1"/>
  <c r="F60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3" i="1" s="1"/>
  <c r="I39" i="1"/>
</calcChain>
</file>

<file path=xl/sharedStrings.xml><?xml version="1.0" encoding="utf-8"?>
<sst xmlns="http://schemas.openxmlformats.org/spreadsheetml/2006/main" count="126" uniqueCount="101">
  <si>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</si>
  <si>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</si>
  <si>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</si>
  <si>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</si>
  <si>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</si>
  <si>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</si>
  <si>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</si>
  <si>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</si>
  <si>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</si>
  <si>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</si>
  <si>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</si>
  <si>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</si>
  <si>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</si>
  <si>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</si>
  <si>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</si>
  <si>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</si>
  <si>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</si>
  <si>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</si>
  <si>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</si>
  <si>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</si>
  <si>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</si>
  <si>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</si>
  <si>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</si>
  <si>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</si>
  <si>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</si>
  <si>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</si>
  <si>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</si>
  <si>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</si>
  <si>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</si>
  <si>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</si>
  <si>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</si>
  <si>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</si>
  <si>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</si>
  <si>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</si>
  <si>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</si>
  <si>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</si>
  <si>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</si>
  <si>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</si>
  <si>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</si>
  <si>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</si>
  <si>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</si>
  <si>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</si>
  <si>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</si>
  <si>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</si>
  <si>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</si>
  <si>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</si>
  <si>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</si>
  <si>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</si>
  <si>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</si>
  <si>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</si>
  <si>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</si>
  <si>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</si>
  <si>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</si>
  <si>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</si>
  <si>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</si>
  <si>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</si>
  <si>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</si>
  <si>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</si>
  <si>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</si>
  <si>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</si>
  <si>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</si>
  <si>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</si>
  <si>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</si>
  <si>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</si>
  <si>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</si>
  <si>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</si>
  <si>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</si>
  <si>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</si>
  <si>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</si>
  <si>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</si>
  <si>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</si>
  <si>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</si>
  <si>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</si>
  <si>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пос. Жуково, мкр. "Березки", дом № 3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</si>
  <si>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</si>
  <si>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</si>
  <si>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</si>
  <si>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</si>
  <si>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</si>
  <si>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</si>
  <si>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</si>
  <si>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</si>
  <si>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</si>
  <si>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</si>
  <si>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</si>
  <si>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</si>
  <si>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</si>
  <si>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 2026г.</t>
  </si>
  <si>
    <t>Окрашивание скамеек</t>
  </si>
  <si>
    <t>Окрашивание входных дверей</t>
  </si>
  <si>
    <t>Замена аварийного участка системы ГВС и запорной арматуры</t>
  </si>
  <si>
    <t>договор управления</t>
  </si>
  <si>
    <t>8шт</t>
  </si>
  <si>
    <t>4шт</t>
  </si>
  <si>
    <t>6/1 м/шт</t>
  </si>
  <si>
    <t>4 мая 2025</t>
  </si>
  <si>
    <t>08 августа 2025</t>
  </si>
  <si>
    <t>17 октября 2025</t>
  </si>
  <si>
    <t xml:space="preserve"> Акт б/н от 4 мая 2025</t>
  </si>
  <si>
    <t>Акт б/н от 08 августа 2025</t>
  </si>
  <si>
    <t>Акт б/н от 17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</si>
</sst>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7"/>
  <sheetViews>
    <sheetView tabSelected="1" topLeftCell="A70" zoomScale="130" zoomScaleNormal="130" workbookViewId="0">
      <selection activeCell="H88" sqref="H8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x14ac:dyDescent="0.25">
      <c r="B7" s="50" t="s">
        <v>70</v>
      </c>
      <c r="C7" s="50"/>
      <c r="D7" s="50"/>
      <c r="E7" s="50"/>
      <c r="F7" s="50"/>
      <c r="G7" s="50"/>
      <c r="H7" s="50"/>
      <c r="I7" s="50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27.75" customHeight="1" x14ac:dyDescent="0.25">
      <c r="B9" s="57" t="s">
        <v>71</v>
      </c>
      <c r="C9" s="57"/>
      <c r="D9" s="57"/>
      <c r="E9" s="57"/>
      <c r="F9" s="57"/>
      <c r="G9" s="57"/>
      <c r="H9" s="57"/>
      <c r="I9" s="57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28.5" customHeight="1" x14ac:dyDescent="0.25">
      <c r="B11" s="56" t="s">
        <v>75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74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3027.22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2" t="s">
        <v>0</v>
      </c>
      <c r="C28" s="52" t="s">
        <v>1</v>
      </c>
      <c r="D28" s="52" t="s">
        <v>2</v>
      </c>
      <c r="E28" s="52" t="s">
        <v>30</v>
      </c>
      <c r="F28" s="54" t="s">
        <v>3</v>
      </c>
      <c r="G28" s="55"/>
      <c r="H28" s="54" t="s">
        <v>4</v>
      </c>
      <c r="I28" s="55"/>
    </row>
    <row r="29" spans="2:9" ht="78.75" customHeight="1" x14ac:dyDescent="0.25">
      <c r="B29" s="53"/>
      <c r="C29" s="53"/>
      <c r="D29" s="53"/>
      <c r="E29" s="5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582826.14</v>
      </c>
      <c r="F31" s="19">
        <v>1</v>
      </c>
      <c r="G31" s="19">
        <f>E31</f>
        <v>582826.14</v>
      </c>
      <c r="H31" s="19">
        <v>1</v>
      </c>
      <c r="I31" s="19">
        <f>E31</f>
        <v>582826.14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76305.3</v>
      </c>
      <c r="F32" s="19">
        <v>1</v>
      </c>
      <c r="G32" s="19">
        <f t="shared" ref="G32:G38" si="0">E32</f>
        <v>76305.3</v>
      </c>
      <c r="H32" s="19">
        <v>1</v>
      </c>
      <c r="I32" s="19">
        <f t="shared" ref="I32:I38" si="1">E32</f>
        <v>76305.3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94473.24</v>
      </c>
      <c r="F33" s="19">
        <v>1</v>
      </c>
      <c r="G33" s="19">
        <f t="shared" si="0"/>
        <v>94473.24</v>
      </c>
      <c r="H33" s="19">
        <v>1</v>
      </c>
      <c r="I33" s="19">
        <f t="shared" si="1"/>
        <v>94473.24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161329.62</v>
      </c>
      <c r="F34" s="19">
        <v>1</v>
      </c>
      <c r="G34" s="19">
        <f t="shared" si="0"/>
        <v>161329.62</v>
      </c>
      <c r="H34" s="19">
        <v>1</v>
      </c>
      <c r="I34" s="19">
        <f t="shared" si="1"/>
        <v>161329.62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123177.84</v>
      </c>
      <c r="F35" s="14">
        <v>1</v>
      </c>
      <c r="G35" s="19">
        <f t="shared" si="0"/>
        <v>123177.84</v>
      </c>
      <c r="H35" s="14">
        <v>1</v>
      </c>
      <c r="I35" s="19">
        <f t="shared" si="1"/>
        <v>123177.84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38879.64</v>
      </c>
      <c r="F36" s="14">
        <v>1</v>
      </c>
      <c r="G36" s="19">
        <f t="shared" si="0"/>
        <v>38879.64</v>
      </c>
      <c r="H36" s="14">
        <v>1</v>
      </c>
      <c r="I36" s="19">
        <f t="shared" si="1"/>
        <v>38879.64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31794.6</v>
      </c>
      <c r="F37" s="14">
        <v>1</v>
      </c>
      <c r="G37" s="19">
        <f t="shared" si="0"/>
        <v>31794.6</v>
      </c>
      <c r="H37" s="14">
        <v>1</v>
      </c>
      <c r="I37" s="19">
        <f t="shared" si="1"/>
        <v>31794.6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49778.58</v>
      </c>
      <c r="F38" s="14">
        <v>1</v>
      </c>
      <c r="G38" s="19">
        <f t="shared" si="0"/>
        <v>49778.58</v>
      </c>
      <c r="H38" s="14">
        <v>1</v>
      </c>
      <c r="I38" s="19">
        <f t="shared" si="1"/>
        <v>49778.58</v>
      </c>
    </row>
    <row r="39" spans="2:9" x14ac:dyDescent="0.25">
      <c r="B39" s="25" t="s">
        <v>27</v>
      </c>
      <c r="C39" s="26"/>
      <c r="D39" s="26"/>
      <c r="E39" s="27"/>
      <c r="F39" s="14" t="s">
        <v>26</v>
      </c>
      <c r="G39" s="14">
        <f>SUM(G31:G38)</f>
        <v>1158564.9600000002</v>
      </c>
      <c r="H39" s="14" t="s">
        <v>26</v>
      </c>
      <c r="I39" s="14">
        <f>SUM(I31:I38)</f>
        <v>1158564.9600000002</v>
      </c>
    </row>
    <row r="41" spans="2:9" ht="15.75" x14ac:dyDescent="0.25">
      <c r="B41" s="29" t="s">
        <v>59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60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61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62</v>
      </c>
      <c r="C44" s="29"/>
      <c r="D44" s="29"/>
      <c r="E44" s="29"/>
      <c r="F44" s="29"/>
      <c r="G44" s="29"/>
      <c r="H44" s="29"/>
      <c r="I44" s="29"/>
    </row>
    <row r="45" spans="2:9" ht="15.75" x14ac:dyDescent="0.25">
      <c r="B45" s="29" t="s">
        <v>63</v>
      </c>
      <c r="C45" s="29"/>
      <c r="D45" s="29"/>
      <c r="E45" s="29"/>
      <c r="F45" s="29"/>
      <c r="G45" s="42">
        <v>81860</v>
      </c>
      <c r="H45" s="42"/>
      <c r="I45" s="17" t="s">
        <v>58</v>
      </c>
    </row>
    <row r="46" spans="2:9" ht="15.75" x14ac:dyDescent="0.25">
      <c r="B46" s="29" t="s">
        <v>64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65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66</v>
      </c>
      <c r="C48" s="29"/>
      <c r="D48" s="29"/>
      <c r="E48" s="29"/>
      <c r="F48" s="29"/>
      <c r="G48" s="29"/>
      <c r="H48" s="29"/>
      <c r="I48" s="29"/>
    </row>
    <row r="49" spans="2:9" ht="15.75" x14ac:dyDescent="0.25">
      <c r="B49" s="29" t="s">
        <v>67</v>
      </c>
      <c r="C49" s="29"/>
      <c r="D49" s="29"/>
      <c r="E49" s="29"/>
      <c r="F49" s="29"/>
      <c r="G49" s="29"/>
      <c r="H49" s="18">
        <v>70375</v>
      </c>
      <c r="I49" s="17" t="s">
        <v>58</v>
      </c>
    </row>
    <row r="50" spans="2:9" ht="15.75" x14ac:dyDescent="0.25">
      <c r="B50" s="29" t="s">
        <v>68</v>
      </c>
      <c r="C50" s="29"/>
      <c r="D50" s="29"/>
      <c r="E50" s="29"/>
      <c r="F50" s="29"/>
      <c r="G50" s="29"/>
      <c r="H50" s="29"/>
      <c r="I50" s="29"/>
    </row>
    <row r="51" spans="2:9" ht="15.75" x14ac:dyDescent="0.25">
      <c r="B51" s="17" t="s">
        <v>69</v>
      </c>
      <c r="C51" s="17"/>
      <c r="D51" s="42">
        <f>F60</f>
        <v>26022.23</v>
      </c>
      <c r="E51" s="42"/>
      <c r="F51" s="17" t="s">
        <v>58</v>
      </c>
      <c r="G51" s="17"/>
      <c r="H51" s="17"/>
      <c r="I51" s="17"/>
    </row>
    <row r="52" spans="2:9" ht="15.75" x14ac:dyDescent="0.25">
      <c r="B52" s="29" t="s">
        <v>85</v>
      </c>
      <c r="C52" s="29"/>
      <c r="D52" s="29"/>
      <c r="E52" s="29"/>
      <c r="F52" s="29"/>
      <c r="G52" s="29"/>
      <c r="H52" s="29"/>
      <c r="I52" s="29"/>
    </row>
    <row r="53" spans="2:9" ht="15.75" x14ac:dyDescent="0.25">
      <c r="B53" s="29" t="s">
        <v>86</v>
      </c>
      <c r="C53" s="29"/>
      <c r="D53" s="29"/>
      <c r="E53" s="29"/>
      <c r="F53" s="29"/>
      <c r="G53" s="29"/>
      <c r="H53" s="18">
        <v>126213</v>
      </c>
      <c r="I53" s="17" t="s">
        <v>58</v>
      </c>
    </row>
    <row r="55" spans="2:9" ht="87.75" customHeight="1" x14ac:dyDescent="0.25">
      <c r="B55" s="12" t="s">
        <v>0</v>
      </c>
      <c r="C55" s="31" t="s">
        <v>28</v>
      </c>
      <c r="D55" s="31"/>
      <c r="E55" s="12" t="s">
        <v>29</v>
      </c>
      <c r="F55" s="12" t="s">
        <v>31</v>
      </c>
      <c r="G55" s="12" t="s">
        <v>32</v>
      </c>
      <c r="H55" s="21" t="s">
        <v>33</v>
      </c>
      <c r="I55" s="21"/>
    </row>
    <row r="56" spans="2:9" x14ac:dyDescent="0.25">
      <c r="B56" s="5">
        <v>1</v>
      </c>
      <c r="C56" s="22">
        <v>2</v>
      </c>
      <c r="D56" s="22"/>
      <c r="E56" s="5">
        <v>3</v>
      </c>
      <c r="F56" s="5">
        <v>4</v>
      </c>
      <c r="G56" s="5">
        <v>5</v>
      </c>
      <c r="H56" s="22">
        <v>6</v>
      </c>
      <c r="I56" s="22"/>
    </row>
    <row r="57" spans="2:9" s="58" customFormat="1" ht="11.25" x14ac:dyDescent="0.2">
      <c r="B57" s="13">
        <v>1</v>
      </c>
      <c r="C57" s="36" t="s">
        <v>88</v>
      </c>
      <c r="D57" s="37" t="s">
        <v>88</v>
      </c>
      <c r="E57" s="13" t="s">
        <v>91</v>
      </c>
      <c r="F57" s="13">
        <v>4680.87</v>
      </c>
      <c r="G57" s="14" t="s">
        <v>92</v>
      </c>
      <c r="H57" s="59" t="s">
        <v>98</v>
      </c>
      <c r="I57" s="59" t="s">
        <v>95</v>
      </c>
    </row>
    <row r="58" spans="2:9" s="58" customFormat="1" ht="11.25" x14ac:dyDescent="0.2">
      <c r="B58" s="13">
        <v>2</v>
      </c>
      <c r="C58" s="36" t="s">
        <v>89</v>
      </c>
      <c r="D58" s="37" t="s">
        <v>89</v>
      </c>
      <c r="E58" s="13" t="s">
        <v>91</v>
      </c>
      <c r="F58" s="13">
        <v>4714.04</v>
      </c>
      <c r="G58" s="14" t="s">
        <v>93</v>
      </c>
      <c r="H58" s="59" t="s">
        <v>99</v>
      </c>
      <c r="I58" s="59" t="s">
        <v>96</v>
      </c>
    </row>
    <row r="59" spans="2:9" s="58" customFormat="1" ht="26.25" customHeight="1" x14ac:dyDescent="0.2">
      <c r="B59" s="13">
        <v>3</v>
      </c>
      <c r="C59" s="60" t="s">
        <v>90</v>
      </c>
      <c r="D59" s="61" t="s">
        <v>90</v>
      </c>
      <c r="E59" s="13" t="s">
        <v>91</v>
      </c>
      <c r="F59" s="13">
        <v>16627.32</v>
      </c>
      <c r="G59" s="14" t="s">
        <v>94</v>
      </c>
      <c r="H59" s="59" t="s">
        <v>100</v>
      </c>
      <c r="I59" s="59" t="s">
        <v>97</v>
      </c>
    </row>
    <row r="60" spans="2:9" x14ac:dyDescent="0.25">
      <c r="B60" s="25" t="s">
        <v>27</v>
      </c>
      <c r="C60" s="26"/>
      <c r="D60" s="26"/>
      <c r="E60" s="27"/>
      <c r="F60" s="9">
        <f>SUM(F57:F59)</f>
        <v>26022.23</v>
      </c>
      <c r="G60" s="15" t="s">
        <v>26</v>
      </c>
      <c r="H60" s="24" t="s">
        <v>26</v>
      </c>
      <c r="I60" s="24"/>
    </row>
    <row r="62" spans="2:9" ht="15.75" x14ac:dyDescent="0.25">
      <c r="B62" s="30" t="s">
        <v>56</v>
      </c>
      <c r="C62" s="30"/>
      <c r="D62" s="30"/>
      <c r="E62" s="30"/>
      <c r="F62" s="30"/>
      <c r="G62" s="30"/>
      <c r="H62" s="30"/>
      <c r="I62" s="30"/>
    </row>
    <row r="63" spans="2:9" ht="15.75" x14ac:dyDescent="0.25">
      <c r="B63" s="16" t="s">
        <v>57</v>
      </c>
      <c r="C63" s="16"/>
      <c r="D63" s="16"/>
      <c r="E63" s="35">
        <f>G39</f>
        <v>1158564.9600000002</v>
      </c>
      <c r="F63" s="35"/>
      <c r="G63" s="16" t="s">
        <v>58</v>
      </c>
      <c r="H63" s="16"/>
      <c r="I63" s="16"/>
    </row>
    <row r="65" spans="2:9" ht="15.75" x14ac:dyDescent="0.25">
      <c r="B65" s="30" t="s">
        <v>34</v>
      </c>
      <c r="C65" s="30"/>
      <c r="D65" s="30"/>
      <c r="E65" s="30"/>
      <c r="F65" s="30"/>
      <c r="G65" s="30"/>
      <c r="H65" s="30"/>
      <c r="I65" s="30"/>
    </row>
    <row r="66" spans="2:9" ht="15.75" x14ac:dyDescent="0.25">
      <c r="B66" s="30" t="s">
        <v>35</v>
      </c>
      <c r="C66" s="30"/>
      <c r="D66" s="30"/>
      <c r="E66" s="30"/>
      <c r="F66" s="30"/>
      <c r="G66" s="30"/>
      <c r="H66" s="30"/>
      <c r="I66" s="30"/>
    </row>
    <row r="67" spans="2:9" ht="15.75" x14ac:dyDescent="0.25">
      <c r="B67" s="30" t="s">
        <v>36</v>
      </c>
      <c r="C67" s="30"/>
      <c r="D67" s="30"/>
      <c r="E67" s="30"/>
      <c r="F67" s="30"/>
      <c r="G67" s="30"/>
      <c r="H67" s="30"/>
      <c r="I67" s="30"/>
    </row>
    <row r="69" spans="2:9" ht="105.75" customHeight="1" x14ac:dyDescent="0.25">
      <c r="B69" s="11" t="s">
        <v>0</v>
      </c>
      <c r="C69" s="39" t="s">
        <v>37</v>
      </c>
      <c r="D69" s="40"/>
      <c r="E69" s="39" t="s">
        <v>38</v>
      </c>
      <c r="F69" s="41"/>
      <c r="G69" s="40"/>
      <c r="H69" s="39" t="s">
        <v>39</v>
      </c>
      <c r="I69" s="40"/>
    </row>
    <row r="70" spans="2:9" x14ac:dyDescent="0.25">
      <c r="B70" s="13">
        <v>1</v>
      </c>
      <c r="C70" s="36">
        <v>2</v>
      </c>
      <c r="D70" s="37"/>
      <c r="E70" s="36">
        <v>3</v>
      </c>
      <c r="F70" s="38"/>
      <c r="G70" s="37"/>
      <c r="H70" s="36">
        <v>4</v>
      </c>
      <c r="I70" s="37"/>
    </row>
    <row r="71" spans="2:9" x14ac:dyDescent="0.25">
      <c r="B71" s="9"/>
      <c r="C71" s="32">
        <v>1</v>
      </c>
      <c r="D71" s="33"/>
      <c r="E71" s="32">
        <v>1</v>
      </c>
      <c r="F71" s="34"/>
      <c r="G71" s="33"/>
      <c r="H71" s="32">
        <v>58772.34</v>
      </c>
      <c r="I71" s="33"/>
    </row>
    <row r="73" spans="2:9" ht="15.75" x14ac:dyDescent="0.25">
      <c r="B73" s="29" t="s">
        <v>55</v>
      </c>
      <c r="C73" s="29"/>
      <c r="D73" s="29"/>
      <c r="E73" s="29"/>
      <c r="F73" s="29"/>
      <c r="G73" s="29"/>
      <c r="H73" s="29"/>
      <c r="I73" s="29"/>
    </row>
    <row r="74" spans="2:9" ht="15.75" x14ac:dyDescent="0.25">
      <c r="B74" s="29" t="s">
        <v>54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53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52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51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50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49</v>
      </c>
      <c r="C79" s="29"/>
      <c r="D79" s="29"/>
      <c r="E79" s="29"/>
      <c r="F79" s="29"/>
      <c r="G79" s="29"/>
      <c r="H79" s="29"/>
      <c r="I79" s="29"/>
    </row>
    <row r="80" spans="2:9" ht="15.75" x14ac:dyDescent="0.25">
      <c r="B80" s="29" t="s">
        <v>48</v>
      </c>
      <c r="C80" s="29"/>
      <c r="D80" s="29"/>
      <c r="E80" s="29"/>
      <c r="F80" s="29"/>
      <c r="G80" s="29"/>
      <c r="H80" s="29"/>
      <c r="I80" s="29"/>
    </row>
    <row r="81" spans="2:9" ht="15.75" x14ac:dyDescent="0.25">
      <c r="B81" s="29" t="s">
        <v>47</v>
      </c>
      <c r="C81" s="29"/>
      <c r="D81" s="29"/>
      <c r="E81" s="29"/>
      <c r="F81" s="29"/>
      <c r="G81" s="29"/>
      <c r="H81" s="29"/>
      <c r="I81" s="29"/>
    </row>
    <row r="83" spans="2:9" ht="45" x14ac:dyDescent="0.25">
      <c r="B83" s="12" t="s">
        <v>0</v>
      </c>
      <c r="C83" s="31" t="s">
        <v>40</v>
      </c>
      <c r="D83" s="31"/>
      <c r="E83" s="12" t="s">
        <v>41</v>
      </c>
      <c r="F83" s="12" t="s">
        <v>42</v>
      </c>
      <c r="G83" s="12" t="s">
        <v>43</v>
      </c>
      <c r="H83" s="21" t="s">
        <v>44</v>
      </c>
      <c r="I83" s="21"/>
    </row>
    <row r="84" spans="2:9" x14ac:dyDescent="0.25">
      <c r="B84" s="5">
        <v>1</v>
      </c>
      <c r="C84" s="22">
        <v>2</v>
      </c>
      <c r="D84" s="22"/>
      <c r="E84" s="5">
        <v>3</v>
      </c>
      <c r="F84" s="5">
        <v>4</v>
      </c>
      <c r="G84" s="5">
        <v>5</v>
      </c>
      <c r="H84" s="22">
        <v>6</v>
      </c>
      <c r="I84" s="22"/>
    </row>
    <row r="85" spans="2:9" ht="28.5" customHeight="1" x14ac:dyDescent="0.25">
      <c r="B85" s="14">
        <v>1</v>
      </c>
      <c r="C85" s="28" t="s">
        <v>45</v>
      </c>
      <c r="D85" s="28"/>
      <c r="E85" s="9">
        <f>286517.07-968.41</f>
        <v>285548.66000000003</v>
      </c>
      <c r="F85" s="9">
        <v>926816.1</v>
      </c>
      <c r="G85" s="9">
        <v>846022.82</v>
      </c>
      <c r="H85" s="23">
        <f>E85+F85-G85</f>
        <v>366341.94000000006</v>
      </c>
      <c r="I85" s="23"/>
    </row>
    <row r="86" spans="2:9" ht="32.25" customHeight="1" x14ac:dyDescent="0.25">
      <c r="B86" s="14">
        <v>2</v>
      </c>
      <c r="C86" s="28" t="s">
        <v>46</v>
      </c>
      <c r="D86" s="28"/>
      <c r="E86" s="9">
        <f>352412.5-16.97</f>
        <v>352395.53</v>
      </c>
      <c r="F86" s="9">
        <v>231748.86</v>
      </c>
      <c r="G86" s="9">
        <v>205902.57</v>
      </c>
      <c r="H86" s="23">
        <f>E86+F86-G86</f>
        <v>378241.82</v>
      </c>
      <c r="I86" s="23"/>
    </row>
    <row r="87" spans="2:9" x14ac:dyDescent="0.25">
      <c r="B87" s="25" t="s">
        <v>27</v>
      </c>
      <c r="C87" s="26"/>
      <c r="D87" s="27"/>
      <c r="E87" s="10">
        <f>SUM(E85:E86)</f>
        <v>637944.19000000006</v>
      </c>
      <c r="F87" s="10">
        <f t="shared" ref="F87:G87" si="2">SUM(F85:F86)</f>
        <v>1158564.96</v>
      </c>
      <c r="G87" s="10">
        <f t="shared" si="2"/>
        <v>1051925.3899999999</v>
      </c>
      <c r="H87" s="24">
        <f>SUM(H85:I86)</f>
        <v>744583.76</v>
      </c>
      <c r="I87" s="24"/>
    </row>
  </sheetData>
  <mergeCells count="90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1:D71"/>
    <mergeCell ref="E71:G71"/>
    <mergeCell ref="H71:I71"/>
    <mergeCell ref="B73:I73"/>
    <mergeCell ref="E63:F63"/>
    <mergeCell ref="C70:D70"/>
    <mergeCell ref="E70:G70"/>
    <mergeCell ref="H70:I70"/>
    <mergeCell ref="C69:D69"/>
    <mergeCell ref="E69:G69"/>
    <mergeCell ref="H69:I69"/>
    <mergeCell ref="H87:I87"/>
    <mergeCell ref="B87:D87"/>
    <mergeCell ref="B80:I80"/>
    <mergeCell ref="B81:I81"/>
    <mergeCell ref="C83:D83"/>
    <mergeCell ref="H83:I83"/>
    <mergeCell ref="C84:D84"/>
    <mergeCell ref="H84:I84"/>
    <mergeCell ref="H60:I60"/>
    <mergeCell ref="B60:E60"/>
    <mergeCell ref="C85:D85"/>
    <mergeCell ref="H85:I85"/>
    <mergeCell ref="C86:D86"/>
    <mergeCell ref="H86:I86"/>
    <mergeCell ref="B75:I75"/>
    <mergeCell ref="B76:I76"/>
    <mergeCell ref="B77:I77"/>
    <mergeCell ref="B78:I78"/>
    <mergeCell ref="B79:I79"/>
    <mergeCell ref="B74:I74"/>
    <mergeCell ref="B62:I62"/>
    <mergeCell ref="B65:I65"/>
    <mergeCell ref="B66:I66"/>
    <mergeCell ref="B67:I67"/>
    <mergeCell ref="H55:I55"/>
    <mergeCell ref="C56:D56"/>
    <mergeCell ref="C57:D57"/>
    <mergeCell ref="H57:I57"/>
    <mergeCell ref="C59:D59"/>
    <mergeCell ref="H59:I59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2026-03-23T11:25:04Z</dcterms:modified>
</cp:coreProperties>
</file>