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8" i="1" l="1"/>
  <c r="F88" i="1"/>
  <c r="G88" i="1"/>
  <c r="E88" i="1"/>
  <c r="H87" i="1"/>
  <c r="E87" i="1"/>
  <c r="H86" i="1"/>
  <c r="E86" i="1"/>
  <c r="D51" i="1"/>
  <c r="F61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4" i="1" s="1"/>
  <c r="I39" i="1"/>
</calcChain>
</file>

<file path=xl/sharedStrings.xml><?xml version="1.0" encoding="utf-8"?>
<sst xmlns="http://schemas.openxmlformats.org/spreadsheetml/2006/main" count="132" uniqueCount="105">
  <si>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</si>
  <si>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</si>
  <si>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</si>
  <si>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</si>
  <si>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</si>
  <si>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</si>
  <si>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</si>
  <si>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</si>
  <si>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</si>
  <si>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</si>
  <si>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</si>
  <si>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</si>
  <si>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</si>
  <si>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</si>
  <si>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</si>
  <si>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</si>
  <si>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</si>
  <si>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</si>
  <si>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</si>
  <si>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</si>
  <si>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</si>
  <si>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</si>
  <si>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</si>
  <si>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</si>
  <si>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</si>
  <si>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</si>
  <si>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</si>
  <si>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</si>
  <si>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</si>
  <si>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</si>
  <si>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</si>
  <si>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</si>
  <si>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</si>
  <si>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</si>
  <si>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</si>
  <si>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</si>
  <si>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</si>
  <si>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</si>
  <si>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</si>
  <si>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</si>
  <si>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</si>
  <si>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</si>
  <si>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</si>
  <si>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</si>
  <si>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</si>
  <si>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</si>
  <si>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</si>
  <si>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</si>
  <si>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</si>
  <si>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</si>
  <si>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</si>
  <si>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</si>
  <si>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</si>
  <si>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</si>
  <si>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</si>
  <si>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</si>
  <si>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</si>
  <si>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</si>
  <si>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</si>
  <si>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</si>
  <si>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</si>
  <si>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</si>
  <si>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</si>
  <si>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</si>
  <si>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</si>
  <si>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</si>
  <si>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</si>
  <si>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</si>
  <si>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</si>
  <si>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</si>
  <si>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</si>
  <si>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</si>
  <si>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</si>
  <si>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10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</si>
  <si>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</si>
  <si>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</si>
  <si>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</si>
  <si>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</si>
  <si>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</si>
  <si>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</si>
  <si>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</si>
  <si>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</si>
  <si>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</si>
  <si>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</si>
  <si>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</si>
  <si>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</si>
  <si>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</si>
  <si>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</si>
  <si>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Окрашивание и ремонт лавочек</t>
  </si>
  <si>
    <t>Замена аварийного участка систеы водоотведения</t>
  </si>
  <si>
    <t>Замена аварийного участка системы ГВС и запорной арматуры</t>
  </si>
  <si>
    <t>Замена запорной арматуры ситемы ГВС и отопления</t>
  </si>
  <si>
    <t>договор управления</t>
  </si>
  <si>
    <t>8шт</t>
  </si>
  <si>
    <t>2.5 м</t>
  </si>
  <si>
    <t>17/22 м/шт</t>
  </si>
  <si>
    <t>5 шт</t>
  </si>
  <si>
    <t>05 мая 2025</t>
  </si>
  <si>
    <t>20 марта 2025</t>
  </si>
  <si>
    <t>03 марта 2025</t>
  </si>
  <si>
    <t>04 августа 2025</t>
  </si>
  <si>
    <t>Акт б/н от 05 мая 2025</t>
  </si>
  <si>
    <t>Акт б/н от 20 марта 2025</t>
  </si>
  <si>
    <t>Акт б/н от 3 марта 2025</t>
  </si>
  <si>
    <t>Акт б/н от 04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</si>
</sst>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8"/>
  <sheetViews>
    <sheetView tabSelected="1" topLeftCell="A72" zoomScale="130" zoomScaleNormal="130" workbookViewId="0">
      <selection activeCell="H89" sqref="H8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21" t="s">
        <v>73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27.75" customHeight="1" x14ac:dyDescent="0.25">
      <c r="B9" s="27" t="s">
        <v>71</v>
      </c>
      <c r="C9" s="27"/>
      <c r="D9" s="27"/>
      <c r="E9" s="27"/>
      <c r="F9" s="27"/>
      <c r="G9" s="27"/>
      <c r="H9" s="27"/>
      <c r="I9" s="27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28.5" customHeight="1" x14ac:dyDescent="0.25">
      <c r="B11" s="26" t="s">
        <v>75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72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74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3">
        <v>3088.32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594532.19999999995</v>
      </c>
      <c r="F31" s="19">
        <v>1</v>
      </c>
      <c r="G31" s="19">
        <f>E31</f>
        <v>594532.19999999995</v>
      </c>
      <c r="H31" s="19">
        <v>1</v>
      </c>
      <c r="I31" s="19">
        <f>E31</f>
        <v>594532.19999999995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77837.759999999995</v>
      </c>
      <c r="F32" s="19">
        <v>1</v>
      </c>
      <c r="G32" s="19">
        <f t="shared" ref="G32:G38" si="0">E32</f>
        <v>77837.759999999995</v>
      </c>
      <c r="H32" s="19">
        <v>1</v>
      </c>
      <c r="I32" s="19">
        <f t="shared" ref="I32:I38" si="1">E32</f>
        <v>77837.759999999995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96370.559999999998</v>
      </c>
      <c r="F33" s="19">
        <v>1</v>
      </c>
      <c r="G33" s="19">
        <f t="shared" si="0"/>
        <v>96370.559999999998</v>
      </c>
      <c r="H33" s="19">
        <v>1</v>
      </c>
      <c r="I33" s="19">
        <f t="shared" si="1"/>
        <v>96370.559999999998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164571.18</v>
      </c>
      <c r="F34" s="19">
        <v>1</v>
      </c>
      <c r="G34" s="19">
        <f t="shared" si="0"/>
        <v>164571.18</v>
      </c>
      <c r="H34" s="19">
        <v>1</v>
      </c>
      <c r="I34" s="19">
        <f t="shared" si="1"/>
        <v>164571.18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125652.24</v>
      </c>
      <c r="F35" s="14">
        <v>1</v>
      </c>
      <c r="G35" s="19">
        <f t="shared" si="0"/>
        <v>125652.24</v>
      </c>
      <c r="H35" s="14">
        <v>1</v>
      </c>
      <c r="I35" s="19">
        <f t="shared" si="1"/>
        <v>125652.24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39660.120000000003</v>
      </c>
      <c r="F36" s="14">
        <v>1</v>
      </c>
      <c r="G36" s="19">
        <f t="shared" si="0"/>
        <v>39660.120000000003</v>
      </c>
      <c r="H36" s="14">
        <v>1</v>
      </c>
      <c r="I36" s="19">
        <f t="shared" si="1"/>
        <v>39660.120000000003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32433.24</v>
      </c>
      <c r="F37" s="14">
        <v>1</v>
      </c>
      <c r="G37" s="19">
        <f t="shared" si="0"/>
        <v>32433.24</v>
      </c>
      <c r="H37" s="14">
        <v>1</v>
      </c>
      <c r="I37" s="19">
        <f t="shared" si="1"/>
        <v>32433.24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50779.44</v>
      </c>
      <c r="F38" s="14">
        <v>1</v>
      </c>
      <c r="G38" s="19">
        <f t="shared" si="0"/>
        <v>50779.44</v>
      </c>
      <c r="H38" s="14">
        <v>1</v>
      </c>
      <c r="I38" s="19">
        <f t="shared" si="1"/>
        <v>50779.44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1181836.74</v>
      </c>
      <c r="H39" s="14" t="s">
        <v>26</v>
      </c>
      <c r="I39" s="14">
        <f>SUM(I31:I38)</f>
        <v>1181836.74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-234103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77957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f>F61</f>
        <v>83190.36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85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86</v>
      </c>
      <c r="C53" s="40"/>
      <c r="D53" s="40"/>
      <c r="E53" s="40"/>
      <c r="F53" s="40"/>
      <c r="G53" s="40"/>
      <c r="H53" s="18">
        <v>-239336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s="59" customFormat="1" ht="11.25" x14ac:dyDescent="0.2">
      <c r="B57" s="13">
        <v>1</v>
      </c>
      <c r="C57" s="56" t="s">
        <v>88</v>
      </c>
      <c r="D57" s="56" t="s">
        <v>88</v>
      </c>
      <c r="E57" s="13" t="s">
        <v>92</v>
      </c>
      <c r="F57" s="13">
        <v>9545.6</v>
      </c>
      <c r="G57" s="14" t="s">
        <v>93</v>
      </c>
      <c r="H57" s="58" t="s">
        <v>101</v>
      </c>
      <c r="I57" s="58" t="s">
        <v>97</v>
      </c>
    </row>
    <row r="58" spans="2:9" s="59" customFormat="1" ht="11.25" x14ac:dyDescent="0.2">
      <c r="B58" s="13">
        <v>2</v>
      </c>
      <c r="C58" s="56" t="s">
        <v>89</v>
      </c>
      <c r="D58" s="56" t="s">
        <v>89</v>
      </c>
      <c r="E58" s="13" t="s">
        <v>92</v>
      </c>
      <c r="F58" s="13">
        <v>7403.25</v>
      </c>
      <c r="G58" s="14" t="s">
        <v>94</v>
      </c>
      <c r="H58" s="58" t="s">
        <v>102</v>
      </c>
      <c r="I58" s="58" t="s">
        <v>98</v>
      </c>
    </row>
    <row r="59" spans="2:9" s="59" customFormat="1" ht="26.25" customHeight="1" x14ac:dyDescent="0.2">
      <c r="B59" s="13">
        <v>3</v>
      </c>
      <c r="C59" s="56" t="s">
        <v>90</v>
      </c>
      <c r="D59" s="56" t="s">
        <v>90</v>
      </c>
      <c r="E59" s="13" t="s">
        <v>92</v>
      </c>
      <c r="F59" s="13">
        <v>60676.99</v>
      </c>
      <c r="G59" s="14" t="s">
        <v>95</v>
      </c>
      <c r="H59" s="58" t="s">
        <v>103</v>
      </c>
      <c r="I59" s="58" t="s">
        <v>99</v>
      </c>
    </row>
    <row r="60" spans="2:9" s="59" customFormat="1" ht="24.75" customHeight="1" x14ac:dyDescent="0.2">
      <c r="B60" s="13">
        <v>4</v>
      </c>
      <c r="C60" s="56" t="s">
        <v>91</v>
      </c>
      <c r="D60" s="56" t="s">
        <v>91</v>
      </c>
      <c r="E60" s="13" t="s">
        <v>92</v>
      </c>
      <c r="F60" s="13">
        <v>5564.52</v>
      </c>
      <c r="G60" s="14" t="s">
        <v>96</v>
      </c>
      <c r="H60" s="58" t="s">
        <v>104</v>
      </c>
      <c r="I60" s="58" t="s">
        <v>100</v>
      </c>
    </row>
    <row r="61" spans="2:9" x14ac:dyDescent="0.25">
      <c r="B61" s="37" t="s">
        <v>27</v>
      </c>
      <c r="C61" s="38"/>
      <c r="D61" s="38"/>
      <c r="E61" s="39"/>
      <c r="F61" s="9">
        <f>SUM(F57:F60)</f>
        <v>83190.36</v>
      </c>
      <c r="G61" s="15" t="s">
        <v>26</v>
      </c>
      <c r="H61" s="54" t="s">
        <v>26</v>
      </c>
      <c r="I61" s="54"/>
    </row>
    <row r="63" spans="2:9" ht="15.75" x14ac:dyDescent="0.25">
      <c r="B63" s="35" t="s">
        <v>56</v>
      </c>
      <c r="C63" s="35"/>
      <c r="D63" s="35"/>
      <c r="E63" s="35"/>
      <c r="F63" s="35"/>
      <c r="G63" s="35"/>
      <c r="H63" s="35"/>
      <c r="I63" s="35"/>
    </row>
    <row r="64" spans="2:9" ht="15.75" x14ac:dyDescent="0.25">
      <c r="B64" s="16" t="s">
        <v>57</v>
      </c>
      <c r="C64" s="16"/>
      <c r="D64" s="16"/>
      <c r="E64" s="47">
        <f>G39</f>
        <v>1181836.74</v>
      </c>
      <c r="F64" s="47"/>
      <c r="G64" s="16" t="s">
        <v>58</v>
      </c>
      <c r="H64" s="16"/>
      <c r="I64" s="16"/>
    </row>
    <row r="66" spans="2:9" ht="15.75" x14ac:dyDescent="0.25">
      <c r="B66" s="35" t="s">
        <v>34</v>
      </c>
      <c r="C66" s="35"/>
      <c r="D66" s="35"/>
      <c r="E66" s="35"/>
      <c r="F66" s="35"/>
      <c r="G66" s="35"/>
      <c r="H66" s="35"/>
      <c r="I66" s="35"/>
    </row>
    <row r="67" spans="2:9" ht="15.75" x14ac:dyDescent="0.25">
      <c r="B67" s="35" t="s">
        <v>35</v>
      </c>
      <c r="C67" s="35"/>
      <c r="D67" s="35"/>
      <c r="E67" s="35"/>
      <c r="F67" s="35"/>
      <c r="G67" s="35"/>
      <c r="H67" s="35"/>
      <c r="I67" s="35"/>
    </row>
    <row r="68" spans="2:9" ht="15.75" x14ac:dyDescent="0.25">
      <c r="B68" s="35" t="s">
        <v>36</v>
      </c>
      <c r="C68" s="35"/>
      <c r="D68" s="35"/>
      <c r="E68" s="35"/>
      <c r="F68" s="35"/>
      <c r="G68" s="35"/>
      <c r="H68" s="35"/>
      <c r="I68" s="35"/>
    </row>
    <row r="70" spans="2:9" ht="105.75" customHeight="1" x14ac:dyDescent="0.25">
      <c r="B70" s="11" t="s">
        <v>0</v>
      </c>
      <c r="C70" s="51" t="s">
        <v>37</v>
      </c>
      <c r="D70" s="52"/>
      <c r="E70" s="51" t="s">
        <v>38</v>
      </c>
      <c r="F70" s="53"/>
      <c r="G70" s="52"/>
      <c r="H70" s="51" t="s">
        <v>39</v>
      </c>
      <c r="I70" s="52"/>
    </row>
    <row r="71" spans="2:9" x14ac:dyDescent="0.25">
      <c r="B71" s="13">
        <v>1</v>
      </c>
      <c r="C71" s="48">
        <v>2</v>
      </c>
      <c r="D71" s="49"/>
      <c r="E71" s="48">
        <v>3</v>
      </c>
      <c r="F71" s="50"/>
      <c r="G71" s="49"/>
      <c r="H71" s="48">
        <v>4</v>
      </c>
      <c r="I71" s="49"/>
    </row>
    <row r="72" spans="2:9" x14ac:dyDescent="0.25">
      <c r="B72" s="9"/>
      <c r="C72" s="44">
        <v>4</v>
      </c>
      <c r="D72" s="45"/>
      <c r="E72" s="44">
        <v>4</v>
      </c>
      <c r="F72" s="46"/>
      <c r="G72" s="45"/>
      <c r="H72" s="44">
        <v>38357.440000000002</v>
      </c>
      <c r="I72" s="45"/>
    </row>
    <row r="74" spans="2:9" ht="15.75" x14ac:dyDescent="0.25">
      <c r="B74" s="40" t="s">
        <v>55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54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53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52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51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50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49</v>
      </c>
      <c r="C80" s="40"/>
      <c r="D80" s="40"/>
      <c r="E80" s="40"/>
      <c r="F80" s="40"/>
      <c r="G80" s="40"/>
      <c r="H80" s="40"/>
      <c r="I80" s="40"/>
    </row>
    <row r="81" spans="2:9" ht="15.75" x14ac:dyDescent="0.25">
      <c r="B81" s="40" t="s">
        <v>48</v>
      </c>
      <c r="C81" s="40"/>
      <c r="D81" s="40"/>
      <c r="E81" s="40"/>
      <c r="F81" s="40"/>
      <c r="G81" s="40"/>
      <c r="H81" s="40"/>
      <c r="I81" s="40"/>
    </row>
    <row r="82" spans="2:9" ht="15.75" x14ac:dyDescent="0.25">
      <c r="B82" s="40" t="s">
        <v>47</v>
      </c>
      <c r="C82" s="40"/>
      <c r="D82" s="40"/>
      <c r="E82" s="40"/>
      <c r="F82" s="40"/>
      <c r="G82" s="40"/>
      <c r="H82" s="40"/>
      <c r="I82" s="40"/>
    </row>
    <row r="84" spans="2:9" ht="45" x14ac:dyDescent="0.25">
      <c r="B84" s="12" t="s">
        <v>0</v>
      </c>
      <c r="C84" s="43" t="s">
        <v>40</v>
      </c>
      <c r="D84" s="43"/>
      <c r="E84" s="12" t="s">
        <v>41</v>
      </c>
      <c r="F84" s="12" t="s">
        <v>42</v>
      </c>
      <c r="G84" s="12" t="s">
        <v>43</v>
      </c>
      <c r="H84" s="55" t="s">
        <v>44</v>
      </c>
      <c r="I84" s="55"/>
    </row>
    <row r="85" spans="2:9" x14ac:dyDescent="0.25">
      <c r="B85" s="5">
        <v>1</v>
      </c>
      <c r="C85" s="41">
        <v>2</v>
      </c>
      <c r="D85" s="41"/>
      <c r="E85" s="5">
        <v>3</v>
      </c>
      <c r="F85" s="5">
        <v>4</v>
      </c>
      <c r="G85" s="5">
        <v>5</v>
      </c>
      <c r="H85" s="41">
        <v>6</v>
      </c>
      <c r="I85" s="41"/>
    </row>
    <row r="86" spans="2:9" ht="28.5" customHeight="1" x14ac:dyDescent="0.25">
      <c r="B86" s="14">
        <v>1</v>
      </c>
      <c r="C86" s="56" t="s">
        <v>45</v>
      </c>
      <c r="D86" s="56"/>
      <c r="E86" s="9">
        <f>182139.15-3856.72</f>
        <v>178282.43</v>
      </c>
      <c r="F86" s="9">
        <v>952685.46</v>
      </c>
      <c r="G86" s="9">
        <v>952268.55</v>
      </c>
      <c r="H86" s="57">
        <f>E86+F86-G86</f>
        <v>178699.33999999985</v>
      </c>
      <c r="I86" s="57"/>
    </row>
    <row r="87" spans="2:9" ht="32.25" customHeight="1" x14ac:dyDescent="0.25">
      <c r="B87" s="14">
        <v>2</v>
      </c>
      <c r="C87" s="56" t="s">
        <v>46</v>
      </c>
      <c r="D87" s="56"/>
      <c r="E87" s="9">
        <f>261261.85</f>
        <v>261261.85</v>
      </c>
      <c r="F87" s="9">
        <v>229151.28</v>
      </c>
      <c r="G87" s="9">
        <v>212585.17</v>
      </c>
      <c r="H87" s="57">
        <f>E87+F87-G87</f>
        <v>277827.95999999996</v>
      </c>
      <c r="I87" s="57"/>
    </row>
    <row r="88" spans="2:9" x14ac:dyDescent="0.25">
      <c r="B88" s="37" t="s">
        <v>27</v>
      </c>
      <c r="C88" s="38"/>
      <c r="D88" s="39"/>
      <c r="E88" s="10">
        <f>SUM(E86:E87)</f>
        <v>439544.28</v>
      </c>
      <c r="F88" s="10">
        <f t="shared" ref="F88:G88" si="2">SUM(F86:F87)</f>
        <v>1181836.74</v>
      </c>
      <c r="G88" s="10">
        <f t="shared" si="2"/>
        <v>1164853.72</v>
      </c>
      <c r="H88" s="54">
        <f>SUM(H86:I87)</f>
        <v>456527.29999999981</v>
      </c>
      <c r="I88" s="54"/>
    </row>
  </sheetData>
  <mergeCells count="92">
    <mergeCell ref="H55:I55"/>
    <mergeCell ref="C56:D56"/>
    <mergeCell ref="C57:D57"/>
    <mergeCell ref="H57:I57"/>
    <mergeCell ref="C60:D60"/>
    <mergeCell ref="H60:I60"/>
    <mergeCell ref="C58:D58"/>
    <mergeCell ref="C59:D59"/>
    <mergeCell ref="H58:I58"/>
    <mergeCell ref="H59:I59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88:I88"/>
    <mergeCell ref="B88:D88"/>
    <mergeCell ref="B81:I81"/>
    <mergeCell ref="B82:I82"/>
    <mergeCell ref="C84:D84"/>
    <mergeCell ref="H84:I84"/>
    <mergeCell ref="C85:D85"/>
    <mergeCell ref="H85:I8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2026-03-23T12:09:47Z</dcterms:modified>
</cp:coreProperties>
</file>