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Хоругвин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1" l="1"/>
  <c r="F84" i="1"/>
  <c r="G84" i="1"/>
  <c r="E84" i="1"/>
  <c r="H83" i="1"/>
  <c r="F83" i="1"/>
  <c r="H82" i="1"/>
  <c r="D50" i="1"/>
  <c r="F57" i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8" i="1" l="1"/>
  <c r="E60" i="1" s="1"/>
  <c r="I38" i="1"/>
</calcChain>
</file>

<file path=xl/sharedStrings.xml><?xml version="1.0" encoding="utf-8"?>
<sst xmlns="http://schemas.openxmlformats.org/spreadsheetml/2006/main" count="112" uniqueCount="92">
  <si>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</si>
  <si>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</si>
  <si>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</si>
  <si>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</si>
  <si>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</si>
  <si>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</si>
  <si>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</si>
  <si>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</si>
  <si>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</si>
  <si>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</si>
  <si>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</si>
  <si>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</si>
  <si>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</si>
  <si>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</si>
  <si>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</si>
  <si>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</si>
  <si>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</si>
  <si>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</si>
  <si>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</si>
  <si>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</si>
  <si>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</si>
  <si>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</si>
  <si>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</si>
  <si>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</si>
  <si>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</si>
  <si>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</si>
  <si>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</si>
  <si>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</si>
  <si>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</si>
  <si>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</si>
  <si>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</si>
  <si>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</si>
  <si>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</si>
  <si>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</si>
  <si>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</si>
  <si>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</si>
  <si>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</si>
  <si>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</si>
  <si>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</si>
  <si>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</si>
  <si>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</si>
  <si>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</si>
  <si>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</si>
  <si>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</si>
  <si>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</si>
  <si>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</si>
  <si>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</si>
  <si>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</si>
  <si>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</si>
  <si>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</si>
  <si>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</si>
  <si>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</si>
  <si>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</si>
  <si>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</si>
  <si>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</si>
  <si>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</si>
  <si>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</si>
  <si>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</si>
  <si>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</si>
  <si>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</si>
  <si>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</si>
  <si>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</si>
  <si>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</si>
  <si>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</si>
  <si>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</si>
  <si>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</si>
  <si>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</si>
  <si>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</si>
  <si>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</si>
  <si>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</si>
  <si>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</si>
  <si>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</si>
  <si>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</si>
  <si>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Хоругвино, мкр. "Военный городок", дом № 71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</si>
  <si>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</si>
  <si>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</si>
  <si>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</si>
  <si>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</si>
  <si>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</si>
  <si>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</si>
  <si>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</si>
  <si>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</si>
  <si>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</si>
  <si>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</si>
  <si>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</si>
  <si>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</si>
  <si>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 2026г.</t>
  </si>
  <si>
    <t>Окрашивание скамеек</t>
  </si>
  <si>
    <t>договор управления</t>
  </si>
  <si>
    <t>2шт</t>
  </si>
  <si>
    <t>25 июня 2025</t>
  </si>
  <si>
    <t>Акт б/н от 25 июня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</si>
</sst>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4"/>
  <sheetViews>
    <sheetView tabSelected="1" topLeftCell="B70" zoomScale="130" zoomScaleNormal="130" workbookViewId="0">
      <selection activeCell="H85" sqref="H85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5.140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1" t="s">
        <v>8</v>
      </c>
      <c r="C2" s="31"/>
      <c r="D2" s="31"/>
      <c r="E2" s="31"/>
      <c r="F2" s="31"/>
      <c r="G2" s="31"/>
      <c r="H2" s="31"/>
      <c r="I2" s="31"/>
    </row>
    <row r="3" spans="2:9" ht="15.75" x14ac:dyDescent="0.25">
      <c r="B3" s="31" t="s">
        <v>9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10</v>
      </c>
      <c r="C4" s="31"/>
      <c r="D4" s="31"/>
      <c r="E4" s="31"/>
      <c r="F4" s="31"/>
      <c r="G4" s="31"/>
      <c r="H4" s="31"/>
      <c r="I4" s="31"/>
    </row>
    <row r="5" spans="2:9" x14ac:dyDescent="0.25">
      <c r="B5" s="21" t="s">
        <v>73</v>
      </c>
      <c r="C5" s="21"/>
      <c r="D5" s="21"/>
      <c r="E5" s="21"/>
      <c r="F5" s="21"/>
      <c r="G5" s="21"/>
      <c r="H5" s="21"/>
      <c r="I5" s="2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9" t="s">
        <v>11</v>
      </c>
      <c r="C8" s="29"/>
      <c r="D8" s="29"/>
      <c r="E8" s="29"/>
      <c r="F8" s="29"/>
      <c r="G8" s="29"/>
      <c r="H8" s="29"/>
      <c r="I8" s="29"/>
    </row>
    <row r="9" spans="2:9" ht="27.75" customHeight="1" x14ac:dyDescent="0.25">
      <c r="B9" s="27" t="s">
        <v>71</v>
      </c>
      <c r="C9" s="27"/>
      <c r="D9" s="27"/>
      <c r="E9" s="27"/>
      <c r="F9" s="27"/>
      <c r="G9" s="27"/>
      <c r="H9" s="27"/>
      <c r="I9" s="27"/>
    </row>
    <row r="10" spans="2:9" x14ac:dyDescent="0.25">
      <c r="B10" s="29" t="s">
        <v>12</v>
      </c>
      <c r="C10" s="29"/>
      <c r="D10" s="29"/>
      <c r="E10" s="29"/>
      <c r="F10" s="29"/>
      <c r="G10" s="29"/>
      <c r="H10" s="29"/>
      <c r="I10" s="29"/>
    </row>
    <row r="11" spans="2:9" ht="28.5" customHeight="1" x14ac:dyDescent="0.25">
      <c r="B11" s="26" t="s">
        <v>75</v>
      </c>
      <c r="C11" s="27"/>
      <c r="D11" s="27"/>
      <c r="E11" s="27"/>
      <c r="F11" s="27"/>
      <c r="G11" s="27"/>
      <c r="H11" s="27"/>
      <c r="I11" s="27"/>
    </row>
    <row r="12" spans="2:9" x14ac:dyDescent="0.25">
      <c r="B12" s="29" t="s">
        <v>13</v>
      </c>
      <c r="C12" s="29"/>
      <c r="D12" s="29"/>
      <c r="E12" s="29"/>
      <c r="F12" s="29"/>
      <c r="G12" s="29"/>
      <c r="H12" s="29"/>
      <c r="I12" s="29"/>
    </row>
    <row r="13" spans="2:9" ht="15.75" x14ac:dyDescent="0.25">
      <c r="B13" s="28" t="s">
        <v>15</v>
      </c>
      <c r="C13" s="28"/>
      <c r="D13" s="28"/>
      <c r="E13" s="28"/>
      <c r="F13" s="28"/>
      <c r="G13" s="28"/>
      <c r="H13" s="28"/>
      <c r="I13" s="28"/>
    </row>
    <row r="14" spans="2:9" x14ac:dyDescent="0.25">
      <c r="B14" s="30" t="s">
        <v>72</v>
      </c>
      <c r="C14" s="30"/>
      <c r="D14" s="30"/>
      <c r="E14" s="30"/>
      <c r="F14" s="30"/>
      <c r="G14" s="30"/>
      <c r="H14" s="30"/>
      <c r="I14" s="30"/>
    </row>
    <row r="15" spans="2:9" x14ac:dyDescent="0.25">
      <c r="B15" s="29" t="s">
        <v>14</v>
      </c>
      <c r="C15" s="29"/>
      <c r="D15" s="29"/>
      <c r="E15" s="29"/>
      <c r="F15" s="29"/>
      <c r="G15" s="29"/>
      <c r="H15" s="29"/>
      <c r="I15" s="29"/>
    </row>
    <row r="16" spans="2:9" x14ac:dyDescent="0.25">
      <c r="B16" s="30" t="s">
        <v>74</v>
      </c>
      <c r="C16" s="30"/>
      <c r="D16" s="30"/>
      <c r="E16" s="30"/>
      <c r="F16" s="30"/>
      <c r="G16" s="30"/>
      <c r="H16" s="30"/>
      <c r="I16" s="30"/>
    </row>
    <row r="17" spans="2:9" x14ac:dyDescent="0.25">
      <c r="B17" s="29" t="s">
        <v>16</v>
      </c>
      <c r="C17" s="29"/>
      <c r="D17" s="29"/>
      <c r="E17" s="29"/>
      <c r="F17" s="29"/>
      <c r="G17" s="29"/>
      <c r="H17" s="29"/>
      <c r="I17" s="29"/>
    </row>
    <row r="18" spans="2:9" ht="15.75" x14ac:dyDescent="0.25">
      <c r="B18" s="28" t="s">
        <v>18</v>
      </c>
      <c r="C18" s="28"/>
      <c r="D18" s="28"/>
      <c r="E18" s="28"/>
      <c r="F18" s="28"/>
      <c r="G18" s="28"/>
      <c r="H18" s="28"/>
      <c r="I18" s="28"/>
    </row>
    <row r="19" spans="2:9" ht="15.75" x14ac:dyDescent="0.25">
      <c r="B19" s="28" t="s">
        <v>19</v>
      </c>
      <c r="C19" s="28"/>
      <c r="D19" s="28"/>
      <c r="E19" s="28"/>
      <c r="F19" s="28"/>
      <c r="G19" s="28"/>
      <c r="H19" s="28"/>
      <c r="I19" s="28"/>
    </row>
    <row r="20" spans="2:9" ht="15.75" x14ac:dyDescent="0.25">
      <c r="B20" s="28" t="s">
        <v>20</v>
      </c>
      <c r="C20" s="28"/>
      <c r="D20" s="28"/>
      <c r="E20" s="28"/>
      <c r="F20" s="28"/>
      <c r="G20" s="28"/>
      <c r="H20" s="28"/>
      <c r="I20" s="28"/>
    </row>
    <row r="21" spans="2:9" ht="15.75" x14ac:dyDescent="0.25">
      <c r="B21" s="33">
        <v>401.5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8" t="s">
        <v>22</v>
      </c>
      <c r="C24" s="28"/>
      <c r="D24" s="28"/>
      <c r="E24" s="28"/>
      <c r="F24" s="28"/>
      <c r="G24" s="28"/>
      <c r="H24" s="28"/>
      <c r="I24" s="28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44349.72</v>
      </c>
      <c r="F31" s="19">
        <v>1</v>
      </c>
      <c r="G31" s="19">
        <f>E31</f>
        <v>44349.72</v>
      </c>
      <c r="H31" s="19">
        <v>1</v>
      </c>
      <c r="I31" s="19">
        <f>E31</f>
        <v>44349.72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10117.799999999999</v>
      </c>
      <c r="F32" s="19">
        <v>1</v>
      </c>
      <c r="G32" s="19">
        <f t="shared" ref="G32:G37" si="0">E32</f>
        <v>10117.799999999999</v>
      </c>
      <c r="H32" s="19">
        <v>1</v>
      </c>
      <c r="I32" s="19">
        <f t="shared" ref="I32:I37" si="1">E32</f>
        <v>10117.799999999999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12526.8</v>
      </c>
      <c r="F33" s="19">
        <v>1</v>
      </c>
      <c r="G33" s="19">
        <f t="shared" si="0"/>
        <v>12526.8</v>
      </c>
      <c r="H33" s="19">
        <v>1</v>
      </c>
      <c r="I33" s="19">
        <f t="shared" si="1"/>
        <v>12526.8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13394.04</v>
      </c>
      <c r="F34" s="19">
        <v>1</v>
      </c>
      <c r="G34" s="19">
        <f t="shared" si="0"/>
        <v>13394.04</v>
      </c>
      <c r="H34" s="19">
        <v>1</v>
      </c>
      <c r="I34" s="19">
        <f t="shared" si="1"/>
        <v>13394.04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4878.25</v>
      </c>
      <c r="F35" s="14">
        <v>1</v>
      </c>
      <c r="G35" s="19">
        <f t="shared" si="0"/>
        <v>4878.25</v>
      </c>
      <c r="H35" s="14">
        <v>1</v>
      </c>
      <c r="I35" s="19">
        <f t="shared" si="1"/>
        <v>4878.25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4215.84</v>
      </c>
      <c r="F36" s="14">
        <v>1</v>
      </c>
      <c r="G36" s="19">
        <f t="shared" si="0"/>
        <v>4215.84</v>
      </c>
      <c r="H36" s="14">
        <v>1</v>
      </c>
      <c r="I36" s="19">
        <f t="shared" si="1"/>
        <v>4215.84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6600.66</v>
      </c>
      <c r="F37" s="14">
        <v>1</v>
      </c>
      <c r="G37" s="19">
        <f t="shared" si="0"/>
        <v>6600.66</v>
      </c>
      <c r="H37" s="14">
        <v>1</v>
      </c>
      <c r="I37" s="19">
        <f t="shared" si="1"/>
        <v>6600.66</v>
      </c>
    </row>
    <row r="38" spans="2:9" x14ac:dyDescent="0.25">
      <c r="B38" s="37" t="s">
        <v>27</v>
      </c>
      <c r="C38" s="38"/>
      <c r="D38" s="38"/>
      <c r="E38" s="39"/>
      <c r="F38" s="14" t="s">
        <v>26</v>
      </c>
      <c r="G38" s="14">
        <f>SUM(G31:G37)</f>
        <v>96083.110000000015</v>
      </c>
      <c r="H38" s="14" t="s">
        <v>26</v>
      </c>
      <c r="I38" s="14">
        <f>SUM(I31:I37)</f>
        <v>96083.110000000015</v>
      </c>
    </row>
    <row r="40" spans="2:9" ht="15.75" x14ac:dyDescent="0.25">
      <c r="B40" s="40" t="s">
        <v>59</v>
      </c>
      <c r="C40" s="40"/>
      <c r="D40" s="40"/>
      <c r="E40" s="40"/>
      <c r="F40" s="40"/>
      <c r="G40" s="40"/>
      <c r="H40" s="40"/>
      <c r="I40" s="40"/>
    </row>
    <row r="41" spans="2:9" ht="15.75" x14ac:dyDescent="0.25">
      <c r="B41" s="40" t="s">
        <v>60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61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62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63</v>
      </c>
      <c r="C44" s="40"/>
      <c r="D44" s="40"/>
      <c r="E44" s="40"/>
      <c r="F44" s="40"/>
      <c r="G44" s="42">
        <v>-36025</v>
      </c>
      <c r="H44" s="42"/>
      <c r="I44" s="17" t="s">
        <v>58</v>
      </c>
    </row>
    <row r="45" spans="2:9" ht="15.75" x14ac:dyDescent="0.25">
      <c r="B45" s="40" t="s">
        <v>64</v>
      </c>
      <c r="C45" s="40"/>
      <c r="D45" s="40"/>
      <c r="E45" s="40"/>
      <c r="F45" s="40"/>
      <c r="G45" s="40"/>
      <c r="H45" s="40"/>
      <c r="I45" s="40"/>
    </row>
    <row r="46" spans="2:9" ht="15.75" x14ac:dyDescent="0.25">
      <c r="B46" s="40" t="s">
        <v>65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66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67</v>
      </c>
      <c r="C48" s="40"/>
      <c r="D48" s="40"/>
      <c r="E48" s="40"/>
      <c r="F48" s="40"/>
      <c r="G48" s="40"/>
      <c r="H48" s="18">
        <v>10500</v>
      </c>
      <c r="I48" s="17" t="s">
        <v>58</v>
      </c>
    </row>
    <row r="49" spans="2:9" ht="15.75" x14ac:dyDescent="0.25">
      <c r="B49" s="40" t="s">
        <v>68</v>
      </c>
      <c r="C49" s="40"/>
      <c r="D49" s="40"/>
      <c r="E49" s="40"/>
      <c r="F49" s="40"/>
      <c r="G49" s="40"/>
      <c r="H49" s="40"/>
      <c r="I49" s="40"/>
    </row>
    <row r="50" spans="2:9" ht="15.75" x14ac:dyDescent="0.25">
      <c r="B50" s="17" t="s">
        <v>69</v>
      </c>
      <c r="C50" s="17"/>
      <c r="D50" s="42">
        <f>F56</f>
        <v>1320.21</v>
      </c>
      <c r="E50" s="42"/>
      <c r="F50" s="17" t="s">
        <v>58</v>
      </c>
      <c r="G50" s="17"/>
      <c r="H50" s="17"/>
      <c r="I50" s="17"/>
    </row>
    <row r="51" spans="2:9" ht="15.75" x14ac:dyDescent="0.25">
      <c r="B51" s="40" t="s">
        <v>84</v>
      </c>
      <c r="C51" s="40"/>
      <c r="D51" s="40"/>
      <c r="E51" s="40"/>
      <c r="F51" s="40"/>
      <c r="G51" s="40"/>
      <c r="H51" s="40"/>
      <c r="I51" s="40"/>
    </row>
    <row r="52" spans="2:9" ht="15.75" x14ac:dyDescent="0.25">
      <c r="B52" s="40" t="s">
        <v>85</v>
      </c>
      <c r="C52" s="40"/>
      <c r="D52" s="40"/>
      <c r="E52" s="40"/>
      <c r="F52" s="40"/>
      <c r="G52" s="40"/>
      <c r="H52" s="18">
        <v>-25525</v>
      </c>
      <c r="I52" s="17" t="s">
        <v>58</v>
      </c>
    </row>
    <row r="54" spans="2:9" ht="87.75" customHeight="1" x14ac:dyDescent="0.25">
      <c r="B54" s="12" t="s">
        <v>0</v>
      </c>
      <c r="C54" s="43" t="s">
        <v>28</v>
      </c>
      <c r="D54" s="43"/>
      <c r="E54" s="12" t="s">
        <v>29</v>
      </c>
      <c r="F54" s="12" t="s">
        <v>31</v>
      </c>
      <c r="G54" s="12" t="s">
        <v>32</v>
      </c>
      <c r="H54" s="55" t="s">
        <v>33</v>
      </c>
      <c r="I54" s="55"/>
    </row>
    <row r="55" spans="2:9" x14ac:dyDescent="0.25">
      <c r="B55" s="5">
        <v>1</v>
      </c>
      <c r="C55" s="41">
        <v>2</v>
      </c>
      <c r="D55" s="41"/>
      <c r="E55" s="5">
        <v>3</v>
      </c>
      <c r="F55" s="5">
        <v>4</v>
      </c>
      <c r="G55" s="5">
        <v>5</v>
      </c>
      <c r="H55" s="41">
        <v>6</v>
      </c>
      <c r="I55" s="41"/>
    </row>
    <row r="56" spans="2:9" s="58" customFormat="1" ht="11.25" x14ac:dyDescent="0.2">
      <c r="B56" s="13">
        <v>1</v>
      </c>
      <c r="C56" s="59" t="s">
        <v>87</v>
      </c>
      <c r="D56" s="59" t="s">
        <v>87</v>
      </c>
      <c r="E56" s="13" t="s">
        <v>88</v>
      </c>
      <c r="F56" s="13">
        <v>1320.21</v>
      </c>
      <c r="G56" s="14" t="s">
        <v>89</v>
      </c>
      <c r="H56" s="59" t="s">
        <v>91</v>
      </c>
      <c r="I56" s="59" t="s">
        <v>90</v>
      </c>
    </row>
    <row r="57" spans="2:9" x14ac:dyDescent="0.25">
      <c r="B57" s="37" t="s">
        <v>27</v>
      </c>
      <c r="C57" s="38"/>
      <c r="D57" s="38"/>
      <c r="E57" s="39"/>
      <c r="F57" s="9">
        <f>SUM(F56)</f>
        <v>1320.21</v>
      </c>
      <c r="G57" s="15" t="s">
        <v>26</v>
      </c>
      <c r="H57" s="54" t="s">
        <v>26</v>
      </c>
      <c r="I57" s="54"/>
    </row>
    <row r="59" spans="2:9" ht="15.75" x14ac:dyDescent="0.25">
      <c r="B59" s="35" t="s">
        <v>56</v>
      </c>
      <c r="C59" s="35"/>
      <c r="D59" s="35"/>
      <c r="E59" s="35"/>
      <c r="F59" s="35"/>
      <c r="G59" s="35"/>
      <c r="H59" s="35"/>
      <c r="I59" s="35"/>
    </row>
    <row r="60" spans="2:9" ht="15.75" x14ac:dyDescent="0.25">
      <c r="B60" s="16" t="s">
        <v>57</v>
      </c>
      <c r="C60" s="16"/>
      <c r="D60" s="16"/>
      <c r="E60" s="47">
        <f>G38</f>
        <v>96083.110000000015</v>
      </c>
      <c r="F60" s="47"/>
      <c r="G60" s="16" t="s">
        <v>58</v>
      </c>
      <c r="H60" s="16"/>
      <c r="I60" s="16"/>
    </row>
    <row r="62" spans="2:9" ht="15.75" x14ac:dyDescent="0.25">
      <c r="B62" s="35" t="s">
        <v>34</v>
      </c>
      <c r="C62" s="35"/>
      <c r="D62" s="35"/>
      <c r="E62" s="35"/>
      <c r="F62" s="35"/>
      <c r="G62" s="35"/>
      <c r="H62" s="35"/>
      <c r="I62" s="35"/>
    </row>
    <row r="63" spans="2:9" ht="15.75" x14ac:dyDescent="0.25">
      <c r="B63" s="35" t="s">
        <v>35</v>
      </c>
      <c r="C63" s="35"/>
      <c r="D63" s="35"/>
      <c r="E63" s="35"/>
      <c r="F63" s="35"/>
      <c r="G63" s="35"/>
      <c r="H63" s="35"/>
      <c r="I63" s="35"/>
    </row>
    <row r="64" spans="2:9" ht="15.75" x14ac:dyDescent="0.25">
      <c r="B64" s="35" t="s">
        <v>36</v>
      </c>
      <c r="C64" s="35"/>
      <c r="D64" s="35"/>
      <c r="E64" s="35"/>
      <c r="F64" s="35"/>
      <c r="G64" s="35"/>
      <c r="H64" s="35"/>
      <c r="I64" s="35"/>
    </row>
    <row r="66" spans="2:9" ht="105.75" customHeight="1" x14ac:dyDescent="0.25">
      <c r="B66" s="11" t="s">
        <v>0</v>
      </c>
      <c r="C66" s="51" t="s">
        <v>37</v>
      </c>
      <c r="D66" s="52"/>
      <c r="E66" s="51" t="s">
        <v>38</v>
      </c>
      <c r="F66" s="53"/>
      <c r="G66" s="52"/>
      <c r="H66" s="51" t="s">
        <v>39</v>
      </c>
      <c r="I66" s="52"/>
    </row>
    <row r="67" spans="2:9" x14ac:dyDescent="0.25">
      <c r="B67" s="13">
        <v>1</v>
      </c>
      <c r="C67" s="48">
        <v>2</v>
      </c>
      <c r="D67" s="49"/>
      <c r="E67" s="48">
        <v>3</v>
      </c>
      <c r="F67" s="50"/>
      <c r="G67" s="49"/>
      <c r="H67" s="48">
        <v>4</v>
      </c>
      <c r="I67" s="49"/>
    </row>
    <row r="68" spans="2:9" x14ac:dyDescent="0.25">
      <c r="B68" s="9"/>
      <c r="C68" s="44">
        <v>0</v>
      </c>
      <c r="D68" s="45"/>
      <c r="E68" s="44">
        <v>0</v>
      </c>
      <c r="F68" s="46"/>
      <c r="G68" s="45"/>
      <c r="H68" s="44">
        <v>0</v>
      </c>
      <c r="I68" s="45"/>
    </row>
    <row r="70" spans="2:9" ht="15.75" x14ac:dyDescent="0.25">
      <c r="B70" s="40" t="s">
        <v>55</v>
      </c>
      <c r="C70" s="40"/>
      <c r="D70" s="40"/>
      <c r="E70" s="40"/>
      <c r="F70" s="40"/>
      <c r="G70" s="40"/>
      <c r="H70" s="40"/>
      <c r="I70" s="40"/>
    </row>
    <row r="71" spans="2:9" ht="15.75" x14ac:dyDescent="0.25">
      <c r="B71" s="40" t="s">
        <v>54</v>
      </c>
      <c r="C71" s="40"/>
      <c r="D71" s="40"/>
      <c r="E71" s="40"/>
      <c r="F71" s="40"/>
      <c r="G71" s="40"/>
      <c r="H71" s="40"/>
      <c r="I71" s="40"/>
    </row>
    <row r="72" spans="2:9" ht="15.75" x14ac:dyDescent="0.25">
      <c r="B72" s="40" t="s">
        <v>53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52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51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50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49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48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47</v>
      </c>
      <c r="C78" s="40"/>
      <c r="D78" s="40"/>
      <c r="E78" s="40"/>
      <c r="F78" s="40"/>
      <c r="G78" s="40"/>
      <c r="H78" s="40"/>
      <c r="I78" s="40"/>
    </row>
    <row r="80" spans="2:9" ht="45" x14ac:dyDescent="0.25">
      <c r="B80" s="12" t="s">
        <v>0</v>
      </c>
      <c r="C80" s="43" t="s">
        <v>40</v>
      </c>
      <c r="D80" s="43"/>
      <c r="E80" s="12" t="s">
        <v>41</v>
      </c>
      <c r="F80" s="12" t="s">
        <v>42</v>
      </c>
      <c r="G80" s="12" t="s">
        <v>43</v>
      </c>
      <c r="H80" s="55" t="s">
        <v>44</v>
      </c>
      <c r="I80" s="55"/>
    </row>
    <row r="81" spans="2:9" x14ac:dyDescent="0.25">
      <c r="B81" s="5">
        <v>1</v>
      </c>
      <c r="C81" s="41">
        <v>2</v>
      </c>
      <c r="D81" s="41"/>
      <c r="E81" s="5">
        <v>3</v>
      </c>
      <c r="F81" s="5">
        <v>4</v>
      </c>
      <c r="G81" s="5">
        <v>5</v>
      </c>
      <c r="H81" s="41">
        <v>6</v>
      </c>
      <c r="I81" s="41"/>
    </row>
    <row r="82" spans="2:9" ht="28.5" customHeight="1" x14ac:dyDescent="0.25">
      <c r="B82" s="14">
        <v>1</v>
      </c>
      <c r="C82" s="56" t="s">
        <v>45</v>
      </c>
      <c r="D82" s="56"/>
      <c r="E82" s="9">
        <v>4924.9799999999996</v>
      </c>
      <c r="F82" s="9">
        <v>46655.88</v>
      </c>
      <c r="G82" s="9">
        <v>48462.43</v>
      </c>
      <c r="H82" s="57">
        <f>E82+F82-G82</f>
        <v>3118.4300000000003</v>
      </c>
      <c r="I82" s="57"/>
    </row>
    <row r="83" spans="2:9" ht="32.25" customHeight="1" x14ac:dyDescent="0.25">
      <c r="B83" s="14">
        <v>2</v>
      </c>
      <c r="C83" s="56" t="s">
        <v>46</v>
      </c>
      <c r="D83" s="56"/>
      <c r="E83" s="9">
        <v>2521.0700000000002</v>
      </c>
      <c r="F83" s="9">
        <f>50402.88-506.7</f>
        <v>49896.18</v>
      </c>
      <c r="G83" s="9">
        <v>51323.03</v>
      </c>
      <c r="H83" s="57">
        <f>E83+F83-G83</f>
        <v>1094.2200000000012</v>
      </c>
      <c r="I83" s="57"/>
    </row>
    <row r="84" spans="2:9" x14ac:dyDescent="0.25">
      <c r="B84" s="37" t="s">
        <v>27</v>
      </c>
      <c r="C84" s="38"/>
      <c r="D84" s="39"/>
      <c r="E84" s="10">
        <f>SUM(E82:E83)</f>
        <v>7446.0499999999993</v>
      </c>
      <c r="F84" s="10">
        <f t="shared" ref="F84:G84" si="2">SUM(F82:F83)</f>
        <v>96552.06</v>
      </c>
      <c r="G84" s="10">
        <f t="shared" si="2"/>
        <v>99785.459999999992</v>
      </c>
      <c r="H84" s="54">
        <f>SUM(H82:I83)</f>
        <v>4212.6500000000015</v>
      </c>
      <c r="I84" s="54"/>
    </row>
  </sheetData>
  <mergeCells count="86">
    <mergeCell ref="H54:I54"/>
    <mergeCell ref="C55:D55"/>
    <mergeCell ref="C56:D56"/>
    <mergeCell ref="H56:I56"/>
    <mergeCell ref="H57:I57"/>
    <mergeCell ref="B57:E57"/>
    <mergeCell ref="C82:D82"/>
    <mergeCell ref="H82:I82"/>
    <mergeCell ref="C83:D83"/>
    <mergeCell ref="H83:I83"/>
    <mergeCell ref="B72:I72"/>
    <mergeCell ref="B73:I73"/>
    <mergeCell ref="B74:I74"/>
    <mergeCell ref="B75:I75"/>
    <mergeCell ref="B76:I76"/>
    <mergeCell ref="B71:I71"/>
    <mergeCell ref="B59:I59"/>
    <mergeCell ref="B62:I62"/>
    <mergeCell ref="B63:I63"/>
    <mergeCell ref="B64:I64"/>
    <mergeCell ref="H84:I84"/>
    <mergeCell ref="B84:D84"/>
    <mergeCell ref="B77:I77"/>
    <mergeCell ref="B78:I78"/>
    <mergeCell ref="C80:D80"/>
    <mergeCell ref="H80:I80"/>
    <mergeCell ref="C81:D81"/>
    <mergeCell ref="H81:I81"/>
    <mergeCell ref="C68:D68"/>
    <mergeCell ref="E68:G68"/>
    <mergeCell ref="H68:I68"/>
    <mergeCell ref="B70:I70"/>
    <mergeCell ref="E60:F60"/>
    <mergeCell ref="C67:D67"/>
    <mergeCell ref="E67:G67"/>
    <mergeCell ref="H67:I67"/>
    <mergeCell ref="C66:D66"/>
    <mergeCell ref="E66:G66"/>
    <mergeCell ref="H66:I66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B22:D22"/>
    <mergeCell ref="B24:I24"/>
    <mergeCell ref="B25:I25"/>
    <mergeCell ref="B26:I26"/>
    <mergeCell ref="B38:E38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2026-03-23T13:33:26Z</dcterms:modified>
</cp:coreProperties>
</file>