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РКМ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H85" i="1"/>
  <c r="H84" i="1"/>
  <c r="F84" i="1"/>
  <c r="E84" i="1"/>
  <c r="E86" i="1" s="1"/>
  <c r="F59" i="1"/>
  <c r="D50" i="1" s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8" i="1" l="1"/>
  <c r="G38" i="1"/>
  <c r="E62" i="1" s="1"/>
</calcChain>
</file>

<file path=xl/sharedStrings.xml><?xml version="1.0" encoding="utf-8"?>
<sst xmlns="http://schemas.openxmlformats.org/spreadsheetml/2006/main" count="124" uniqueCount="100">
  <si>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</si>
  <si>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</si>
  <si>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</si>
  <si>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</si>
  <si>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</si>
  <si>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</si>
  <si>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</si>
  <si>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</si>
  <si>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</si>
  <si>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</si>
  <si>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</si>
  <si>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</si>
  <si>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</si>
  <si>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</si>
  <si>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</si>
  <si>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</si>
  <si>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</si>
  <si>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</si>
  <si>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</si>
  <si>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</si>
  <si>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</si>
  <si>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</si>
  <si>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</si>
  <si>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</si>
  <si>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</si>
  <si>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</si>
  <si>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</si>
  <si>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</si>
  <si>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</si>
  <si>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</si>
  <si>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</si>
  <si>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</si>
  <si>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</si>
  <si>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</si>
  <si>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</si>
  <si>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</si>
  <si>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</si>
  <si>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</si>
  <si>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</si>
  <si>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</si>
  <si>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</si>
  <si>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</si>
  <si>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</si>
  <si>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</si>
  <si>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</si>
  <si>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</si>
  <si>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</si>
  <si>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</si>
  <si>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</si>
  <si>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</si>
  <si>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</si>
  <si>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</si>
  <si>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</si>
  <si>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</si>
  <si>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</si>
  <si>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</si>
  <si>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</si>
  <si>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</si>
  <si>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</si>
  <si>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</si>
  <si>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</si>
  <si>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</si>
  <si>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</si>
  <si>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</si>
  <si>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</si>
  <si>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</si>
  <si>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</si>
  <si>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</si>
  <si>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</si>
  <si>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</si>
  <si>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</si>
  <si>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</si>
  <si>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</si>
  <si>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РКМ-3, дом № 7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</si>
  <si>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</si>
  <si>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</si>
  <si>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</si>
  <si>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</si>
  <si>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</si>
  <si>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</si>
  <si>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</si>
  <si>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</si>
  <si>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</si>
  <si>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</si>
  <si>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</si>
  <si>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</si>
  <si>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 2026г.</t>
  </si>
  <si>
    <t>Установка новых урн</t>
  </si>
  <si>
    <t>Окрашивание входной двери</t>
  </si>
  <si>
    <t>Окрашивание скамеек</t>
  </si>
  <si>
    <t>договор управления</t>
  </si>
  <si>
    <t>9шт</t>
  </si>
  <si>
    <t>3шт</t>
  </si>
  <si>
    <t>5шт</t>
  </si>
  <si>
    <t>23 июля 2025</t>
  </si>
  <si>
    <t>08 августа 2025</t>
  </si>
  <si>
    <t>28 мая 2025</t>
  </si>
  <si>
    <t>Акт б/н от 23 июля 2025</t>
  </si>
  <si>
    <t>Акт б/н от 08 августа 2025</t>
  </si>
  <si>
    <t>Акт б/н от 28 мая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</si>
</sst>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46" zoomScale="130" zoomScaleNormal="130" workbookViewId="0">
      <selection activeCell="H87" sqref="H8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70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858.42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1" t="s">
        <v>76</v>
      </c>
      <c r="D31" s="21" t="s">
        <v>77</v>
      </c>
      <c r="E31" s="19">
        <v>165224.88</v>
      </c>
      <c r="F31" s="19">
        <v>1</v>
      </c>
      <c r="G31" s="19">
        <f>E31</f>
        <v>165224.88</v>
      </c>
      <c r="H31" s="19">
        <v>1</v>
      </c>
      <c r="I31" s="19">
        <f>E31</f>
        <v>165224.88</v>
      </c>
    </row>
    <row r="32" spans="2:9" ht="22.5" x14ac:dyDescent="0.25">
      <c r="B32" s="19">
        <v>2</v>
      </c>
      <c r="C32" s="21" t="s">
        <v>78</v>
      </c>
      <c r="D32" s="21" t="s">
        <v>77</v>
      </c>
      <c r="E32" s="19">
        <v>21631.68</v>
      </c>
      <c r="F32" s="19">
        <v>1</v>
      </c>
      <c r="G32" s="19">
        <f t="shared" ref="G32:G37" si="0">E32</f>
        <v>21631.68</v>
      </c>
      <c r="H32" s="19">
        <v>1</v>
      </c>
      <c r="I32" s="19">
        <f t="shared" ref="I32:I37" si="1">E32</f>
        <v>21631.68</v>
      </c>
    </row>
    <row r="33" spans="2:9" x14ac:dyDescent="0.25">
      <c r="B33" s="19">
        <v>3</v>
      </c>
      <c r="C33" s="21" t="s">
        <v>79</v>
      </c>
      <c r="D33" s="21" t="s">
        <v>77</v>
      </c>
      <c r="E33" s="19">
        <v>36782.080000000002</v>
      </c>
      <c r="F33" s="19">
        <v>1</v>
      </c>
      <c r="G33" s="19">
        <f t="shared" si="0"/>
        <v>36782.080000000002</v>
      </c>
      <c r="H33" s="19">
        <v>1</v>
      </c>
      <c r="I33" s="19">
        <f t="shared" si="1"/>
        <v>36782.080000000002</v>
      </c>
    </row>
    <row r="34" spans="2:9" ht="22.5" x14ac:dyDescent="0.25">
      <c r="B34" s="14">
        <v>4</v>
      </c>
      <c r="C34" s="21" t="s">
        <v>80</v>
      </c>
      <c r="D34" s="21" t="s">
        <v>77</v>
      </c>
      <c r="E34" s="19">
        <v>45735.66</v>
      </c>
      <c r="F34" s="19">
        <v>1</v>
      </c>
      <c r="G34" s="19">
        <f t="shared" si="0"/>
        <v>45735.66</v>
      </c>
      <c r="H34" s="19">
        <v>1</v>
      </c>
      <c r="I34" s="19">
        <f t="shared" si="1"/>
        <v>45735.66</v>
      </c>
    </row>
    <row r="35" spans="2:9" ht="22.5" x14ac:dyDescent="0.25">
      <c r="B35" s="20">
        <v>5</v>
      </c>
      <c r="C35" s="21" t="s">
        <v>81</v>
      </c>
      <c r="D35" s="21" t="s">
        <v>77</v>
      </c>
      <c r="E35" s="14">
        <v>20910.78</v>
      </c>
      <c r="F35" s="14">
        <v>1</v>
      </c>
      <c r="G35" s="19">
        <f t="shared" si="0"/>
        <v>20910.78</v>
      </c>
      <c r="H35" s="14">
        <v>1</v>
      </c>
      <c r="I35" s="19">
        <f t="shared" si="1"/>
        <v>20910.78</v>
      </c>
    </row>
    <row r="36" spans="2:9" ht="22.5" x14ac:dyDescent="0.25">
      <c r="B36" s="14">
        <v>6</v>
      </c>
      <c r="C36" s="21" t="s">
        <v>82</v>
      </c>
      <c r="D36" s="21" t="s">
        <v>77</v>
      </c>
      <c r="E36" s="14">
        <v>9013.6200000000008</v>
      </c>
      <c r="F36" s="14">
        <v>1</v>
      </c>
      <c r="G36" s="19">
        <f t="shared" si="0"/>
        <v>9013.6200000000008</v>
      </c>
      <c r="H36" s="14">
        <v>1</v>
      </c>
      <c r="I36" s="19">
        <f t="shared" si="1"/>
        <v>9013.6200000000008</v>
      </c>
    </row>
    <row r="37" spans="2:9" ht="22.5" x14ac:dyDescent="0.25">
      <c r="B37" s="20">
        <v>7</v>
      </c>
      <c r="C37" s="21" t="s">
        <v>83</v>
      </c>
      <c r="D37" s="21" t="s">
        <v>77</v>
      </c>
      <c r="E37" s="14">
        <v>14112.36</v>
      </c>
      <c r="F37" s="14">
        <v>1</v>
      </c>
      <c r="G37" s="19">
        <f t="shared" si="0"/>
        <v>14112.36</v>
      </c>
      <c r="H37" s="14">
        <v>1</v>
      </c>
      <c r="I37" s="19">
        <f t="shared" si="1"/>
        <v>14112.36</v>
      </c>
    </row>
    <row r="38" spans="2:9" x14ac:dyDescent="0.25">
      <c r="B38" s="26" t="s">
        <v>27</v>
      </c>
      <c r="C38" s="27"/>
      <c r="D38" s="27"/>
      <c r="E38" s="28"/>
      <c r="F38" s="14" t="s">
        <v>26</v>
      </c>
      <c r="G38" s="14">
        <f>SUM(G31:G37)</f>
        <v>313411.06000000006</v>
      </c>
      <c r="H38" s="14" t="s">
        <v>26</v>
      </c>
      <c r="I38" s="14">
        <f>SUM(I31:I37)</f>
        <v>313411.06000000006</v>
      </c>
    </row>
    <row r="40" spans="2:9" ht="15.75" x14ac:dyDescent="0.25">
      <c r="B40" s="30" t="s">
        <v>59</v>
      </c>
      <c r="C40" s="30"/>
      <c r="D40" s="30"/>
      <c r="E40" s="30"/>
      <c r="F40" s="30"/>
      <c r="G40" s="30"/>
      <c r="H40" s="30"/>
      <c r="I40" s="30"/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43">
        <v>88229</v>
      </c>
      <c r="H44" s="43"/>
      <c r="I44" s="17" t="s">
        <v>58</v>
      </c>
    </row>
    <row r="45" spans="2:9" ht="15.75" x14ac:dyDescent="0.25">
      <c r="B45" s="30" t="s">
        <v>64</v>
      </c>
      <c r="C45" s="30"/>
      <c r="D45" s="30"/>
      <c r="E45" s="30"/>
      <c r="F45" s="30"/>
      <c r="G45" s="30"/>
      <c r="H45" s="30"/>
      <c r="I45" s="30"/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18">
        <v>3515</v>
      </c>
      <c r="I48" s="17" t="s">
        <v>58</v>
      </c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30"/>
      <c r="I49" s="30"/>
    </row>
    <row r="50" spans="2:9" ht="15.75" x14ac:dyDescent="0.25">
      <c r="B50" s="17" t="s">
        <v>69</v>
      </c>
      <c r="C50" s="17"/>
      <c r="D50" s="43">
        <f>F59</f>
        <v>16752.04</v>
      </c>
      <c r="E50" s="43"/>
      <c r="F50" s="17" t="s">
        <v>58</v>
      </c>
      <c r="G50" s="17"/>
      <c r="H50" s="17"/>
      <c r="I50" s="17"/>
    </row>
    <row r="51" spans="2:9" ht="15.75" x14ac:dyDescent="0.25">
      <c r="B51" s="30" t="s">
        <v>84</v>
      </c>
      <c r="C51" s="30"/>
      <c r="D51" s="30"/>
      <c r="E51" s="30"/>
      <c r="F51" s="30"/>
      <c r="G51" s="30"/>
      <c r="H51" s="30"/>
      <c r="I51" s="30"/>
    </row>
    <row r="52" spans="2:9" ht="15.75" x14ac:dyDescent="0.25">
      <c r="B52" s="30" t="s">
        <v>85</v>
      </c>
      <c r="C52" s="30"/>
      <c r="D52" s="30"/>
      <c r="E52" s="30"/>
      <c r="F52" s="30"/>
      <c r="G52" s="30"/>
      <c r="H52" s="18">
        <v>91744</v>
      </c>
      <c r="I52" s="17" t="s">
        <v>58</v>
      </c>
    </row>
    <row r="54" spans="2:9" ht="87.75" customHeight="1" x14ac:dyDescent="0.25">
      <c r="B54" s="12" t="s">
        <v>0</v>
      </c>
      <c r="C54" s="32" t="s">
        <v>28</v>
      </c>
      <c r="D54" s="32"/>
      <c r="E54" s="12" t="s">
        <v>29</v>
      </c>
      <c r="F54" s="12" t="s">
        <v>31</v>
      </c>
      <c r="G54" s="12" t="s">
        <v>32</v>
      </c>
      <c r="H54" s="22" t="s">
        <v>33</v>
      </c>
      <c r="I54" s="22"/>
    </row>
    <row r="55" spans="2:9" x14ac:dyDescent="0.25">
      <c r="B55" s="5">
        <v>1</v>
      </c>
      <c r="C55" s="23">
        <v>2</v>
      </c>
      <c r="D55" s="23"/>
      <c r="E55" s="5">
        <v>3</v>
      </c>
      <c r="F55" s="5">
        <v>4</v>
      </c>
      <c r="G55" s="5">
        <v>5</v>
      </c>
      <c r="H55" s="23">
        <v>6</v>
      </c>
      <c r="I55" s="23"/>
    </row>
    <row r="56" spans="2:9" x14ac:dyDescent="0.25">
      <c r="B56" s="9"/>
      <c r="C56" s="24" t="s">
        <v>87</v>
      </c>
      <c r="D56" s="24" t="s">
        <v>87</v>
      </c>
      <c r="E56" s="9" t="s">
        <v>90</v>
      </c>
      <c r="F56" s="9">
        <v>9999</v>
      </c>
      <c r="G56" s="59" t="s">
        <v>91</v>
      </c>
      <c r="H56" s="24" t="s">
        <v>97</v>
      </c>
      <c r="I56" s="24" t="s">
        <v>94</v>
      </c>
    </row>
    <row r="57" spans="2:9" x14ac:dyDescent="0.25">
      <c r="B57" s="9"/>
      <c r="C57" s="24" t="s">
        <v>88</v>
      </c>
      <c r="D57" s="24" t="s">
        <v>88</v>
      </c>
      <c r="E57" s="9" t="s">
        <v>90</v>
      </c>
      <c r="F57" s="9">
        <v>3524.71</v>
      </c>
      <c r="G57" s="59" t="s">
        <v>92</v>
      </c>
      <c r="H57" s="24" t="s">
        <v>98</v>
      </c>
      <c r="I57" s="24" t="s">
        <v>95</v>
      </c>
    </row>
    <row r="58" spans="2:9" x14ac:dyDescent="0.25">
      <c r="B58" s="9"/>
      <c r="C58" s="24" t="s">
        <v>89</v>
      </c>
      <c r="D58" s="24" t="s">
        <v>89</v>
      </c>
      <c r="E58" s="9" t="s">
        <v>90</v>
      </c>
      <c r="F58" s="9">
        <v>3228.33</v>
      </c>
      <c r="G58" s="59" t="s">
        <v>93</v>
      </c>
      <c r="H58" s="24" t="s">
        <v>99</v>
      </c>
      <c r="I58" s="24" t="s">
        <v>96</v>
      </c>
    </row>
    <row r="59" spans="2:9" x14ac:dyDescent="0.25">
      <c r="B59" s="26" t="s">
        <v>27</v>
      </c>
      <c r="C59" s="27"/>
      <c r="D59" s="27"/>
      <c r="E59" s="28"/>
      <c r="F59" s="9">
        <f>SUM(F56:F58)</f>
        <v>16752.04</v>
      </c>
      <c r="G59" s="15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6" t="s">
        <v>57</v>
      </c>
      <c r="C62" s="16"/>
      <c r="D62" s="16"/>
      <c r="E62" s="36">
        <f>G38</f>
        <v>313411.06000000006</v>
      </c>
      <c r="F62" s="36"/>
      <c r="G62" s="16" t="s">
        <v>58</v>
      </c>
      <c r="H62" s="16"/>
      <c r="I62" s="16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1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3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0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2" t="s">
        <v>0</v>
      </c>
      <c r="C82" s="32" t="s">
        <v>40</v>
      </c>
      <c r="D82" s="32"/>
      <c r="E82" s="12" t="s">
        <v>41</v>
      </c>
      <c r="F82" s="12" t="s">
        <v>42</v>
      </c>
      <c r="G82" s="12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4">
        <v>1</v>
      </c>
      <c r="C84" s="29" t="s">
        <v>45</v>
      </c>
      <c r="D84" s="29"/>
      <c r="E84" s="9">
        <f>8597.41-139.98</f>
        <v>8457.43</v>
      </c>
      <c r="F84" s="9">
        <f>273260.82</f>
        <v>273260.82</v>
      </c>
      <c r="G84" s="9">
        <v>273350.53999999998</v>
      </c>
      <c r="H84" s="24">
        <f>E84+F84-G84</f>
        <v>8367.710000000021</v>
      </c>
      <c r="I84" s="24"/>
    </row>
    <row r="85" spans="2:9" ht="32.25" customHeight="1" x14ac:dyDescent="0.25">
      <c r="B85" s="14">
        <v>2</v>
      </c>
      <c r="C85" s="29" t="s">
        <v>46</v>
      </c>
      <c r="D85" s="29"/>
      <c r="E85" s="9">
        <v>149511.78</v>
      </c>
      <c r="F85" s="9">
        <v>30150.240000000002</v>
      </c>
      <c r="G85" s="9">
        <v>9390.24</v>
      </c>
      <c r="H85" s="24">
        <f>E85+F85-G85</f>
        <v>170271.78</v>
      </c>
      <c r="I85" s="24"/>
    </row>
    <row r="86" spans="2:9" x14ac:dyDescent="0.25">
      <c r="B86" s="26" t="s">
        <v>27</v>
      </c>
      <c r="C86" s="27"/>
      <c r="D86" s="28"/>
      <c r="E86" s="10">
        <f>SUM(E84:E85)</f>
        <v>157969.21</v>
      </c>
      <c r="F86" s="10">
        <f t="shared" ref="F86:G86" si="2">SUM(F84:F85)</f>
        <v>303411.06</v>
      </c>
      <c r="G86" s="10">
        <f t="shared" si="2"/>
        <v>282740.77999999997</v>
      </c>
      <c r="H86" s="25">
        <f>SUM(H84:I85)</f>
        <v>178639.49000000002</v>
      </c>
      <c r="I86" s="25"/>
    </row>
  </sheetData>
  <mergeCells count="90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4:I54"/>
    <mergeCell ref="C55:D55"/>
    <mergeCell ref="C56:D56"/>
    <mergeCell ref="H56:I56"/>
    <mergeCell ref="C58:D58"/>
    <mergeCell ref="H58:I58"/>
    <mergeCell ref="C57:D57"/>
    <mergeCell ref="H57:I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2026-03-23T13:18:20Z</dcterms:modified>
</cp:coreProperties>
</file>