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РКМ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4" i="1"/>
  <c r="E84" i="1"/>
  <c r="D50" i="1"/>
  <c r="F59" i="1"/>
  <c r="I31" i="1" l="1"/>
  <c r="I38" i="1" l="1"/>
  <c r="I37" i="1"/>
  <c r="G37" i="1"/>
  <c r="I36" i="1"/>
  <c r="G36" i="1"/>
  <c r="I35" i="1"/>
  <c r="G35" i="1"/>
  <c r="I34" i="1"/>
  <c r="G34" i="1"/>
  <c r="I33" i="1"/>
  <c r="G33" i="1"/>
  <c r="I32" i="1"/>
  <c r="G32" i="1"/>
  <c r="G31" i="1"/>
  <c r="G38" i="1" l="1"/>
  <c r="E62" i="1" s="1"/>
</calcChain>
</file>

<file path=xl/sharedStrings.xml><?xml version="1.0" encoding="utf-8"?>
<sst xmlns="http://schemas.openxmlformats.org/spreadsheetml/2006/main" count="124" uniqueCount="99">
  <si>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</si>
  <si>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</si>
  <si>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</si>
  <si>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</si>
  <si>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</si>
  <si>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</si>
  <si>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</si>
  <si>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</si>
  <si>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</si>
  <si>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</si>
  <si>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</si>
  <si>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</si>
  <si>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</si>
  <si>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</si>
  <si>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</si>
  <si>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</si>
  <si>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</si>
  <si>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</si>
  <si>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</si>
  <si>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</si>
  <si>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</si>
  <si>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</si>
  <si>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</si>
  <si>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</si>
  <si>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</si>
  <si>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</si>
  <si>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</si>
  <si>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</si>
  <si>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</si>
  <si>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</si>
  <si>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</si>
  <si>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</si>
  <si>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</si>
  <si>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</si>
  <si>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</si>
  <si>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</si>
  <si>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</si>
  <si>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</si>
  <si>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</si>
  <si>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</si>
  <si>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</si>
  <si>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</si>
  <si>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</si>
  <si>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</si>
  <si>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</si>
  <si>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</si>
  <si>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</si>
  <si>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</si>
  <si>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</si>
  <si>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</si>
  <si>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</si>
  <si>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</si>
  <si>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</si>
  <si>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</si>
  <si>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</si>
  <si>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</si>
  <si>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</si>
  <si>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</si>
  <si>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</si>
  <si>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</si>
  <si>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</si>
  <si>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</si>
  <si>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</si>
  <si>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</si>
  <si>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</si>
  <si>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</si>
  <si>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</si>
  <si>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</si>
  <si>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</si>
  <si>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</si>
  <si>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</si>
  <si>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</si>
  <si>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</si>
  <si>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РКМ-3, дом № 4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</si>
  <si>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</si>
  <si>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</si>
  <si>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</si>
  <si>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</si>
  <si>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</si>
  <si>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</si>
  <si>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</si>
  <si>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</si>
  <si>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</si>
  <si>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</si>
  <si>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</si>
  <si>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</si>
  <si>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2026г.</t>
  </si>
  <si>
    <t>Установка новых урн</t>
  </si>
  <si>
    <t>Ремонт и окрашивание скамеек</t>
  </si>
  <si>
    <t>Окрашивание входной двери</t>
  </si>
  <si>
    <t>договор управления</t>
  </si>
  <si>
    <t>3шт</t>
  </si>
  <si>
    <t>1шт</t>
  </si>
  <si>
    <t>23 июля 2025</t>
  </si>
  <si>
    <t>10 марта 2025</t>
  </si>
  <si>
    <t>08 августа 2025</t>
  </si>
  <si>
    <t>Акт б/н от 23 июля 2025</t>
  </si>
  <si>
    <t>Акт б/н от 10 марта 2025</t>
  </si>
  <si>
    <t>Акт б/н от 08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</si>
</sst>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4" zoomScale="130" zoomScaleNormal="130" workbookViewId="0">
      <selection activeCell="H87" sqref="H8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70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74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408.8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20" t="s">
        <v>76</v>
      </c>
      <c r="D31" s="20" t="s">
        <v>77</v>
      </c>
      <c r="E31" s="18">
        <v>77896.800000000003</v>
      </c>
      <c r="F31" s="18">
        <v>1</v>
      </c>
      <c r="G31" s="18">
        <f>E31</f>
        <v>77896.800000000003</v>
      </c>
      <c r="H31" s="18">
        <v>1</v>
      </c>
      <c r="I31" s="18">
        <f>E31</f>
        <v>77896.800000000003</v>
      </c>
    </row>
    <row r="32" spans="2:9" ht="22.5" x14ac:dyDescent="0.25">
      <c r="B32" s="18">
        <v>2</v>
      </c>
      <c r="C32" s="20" t="s">
        <v>78</v>
      </c>
      <c r="D32" s="20" t="s">
        <v>77</v>
      </c>
      <c r="E32" s="18">
        <v>10198.44</v>
      </c>
      <c r="F32" s="18">
        <v>1</v>
      </c>
      <c r="G32" s="18">
        <f t="shared" ref="G32:G37" si="0">E32</f>
        <v>10198.44</v>
      </c>
      <c r="H32" s="18">
        <v>1</v>
      </c>
      <c r="I32" s="18">
        <f t="shared" ref="I32:I37" si="1">E32</f>
        <v>10198.44</v>
      </c>
    </row>
    <row r="33" spans="2:9" x14ac:dyDescent="0.25">
      <c r="B33" s="18">
        <v>3</v>
      </c>
      <c r="C33" s="20" t="s">
        <v>79</v>
      </c>
      <c r="D33" s="20" t="s">
        <v>77</v>
      </c>
      <c r="E33" s="18">
        <v>12626.64</v>
      </c>
      <c r="F33" s="18">
        <v>1</v>
      </c>
      <c r="G33" s="18">
        <f t="shared" si="0"/>
        <v>12626.64</v>
      </c>
      <c r="H33" s="18">
        <v>1</v>
      </c>
      <c r="I33" s="18">
        <f t="shared" si="1"/>
        <v>12626.64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8">
        <v>21562.32</v>
      </c>
      <c r="F34" s="18">
        <v>1</v>
      </c>
      <c r="G34" s="18">
        <f t="shared" si="0"/>
        <v>21562.32</v>
      </c>
      <c r="H34" s="18">
        <v>1</v>
      </c>
      <c r="I34" s="18">
        <f t="shared" si="1"/>
        <v>21562.32</v>
      </c>
    </row>
    <row r="35" spans="2:9" ht="22.5" x14ac:dyDescent="0.25">
      <c r="B35" s="19">
        <v>5</v>
      </c>
      <c r="C35" s="20" t="s">
        <v>81</v>
      </c>
      <c r="D35" s="20" t="s">
        <v>77</v>
      </c>
      <c r="E35" s="14">
        <v>8790.18</v>
      </c>
      <c r="F35" s="14">
        <v>1</v>
      </c>
      <c r="G35" s="18">
        <f t="shared" si="0"/>
        <v>8790.18</v>
      </c>
      <c r="H35" s="14">
        <v>1</v>
      </c>
      <c r="I35" s="18">
        <f t="shared" si="1"/>
        <v>8790.18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4249.5</v>
      </c>
      <c r="F36" s="14">
        <v>1</v>
      </c>
      <c r="G36" s="18">
        <f t="shared" si="0"/>
        <v>4249.5</v>
      </c>
      <c r="H36" s="14">
        <v>1</v>
      </c>
      <c r="I36" s="18">
        <f t="shared" si="1"/>
        <v>4249.5</v>
      </c>
    </row>
    <row r="37" spans="2:9" ht="22.5" x14ac:dyDescent="0.25">
      <c r="B37" s="19">
        <v>7</v>
      </c>
      <c r="C37" s="20" t="s">
        <v>83</v>
      </c>
      <c r="D37" s="20" t="s">
        <v>77</v>
      </c>
      <c r="E37" s="14">
        <v>6653.22</v>
      </c>
      <c r="F37" s="14">
        <v>1</v>
      </c>
      <c r="G37" s="18">
        <f t="shared" si="0"/>
        <v>6653.22</v>
      </c>
      <c r="H37" s="14">
        <v>1</v>
      </c>
      <c r="I37" s="18">
        <f t="shared" si="1"/>
        <v>6653.22</v>
      </c>
    </row>
    <row r="38" spans="2:9" x14ac:dyDescent="0.25">
      <c r="B38" s="26" t="s">
        <v>27</v>
      </c>
      <c r="C38" s="27"/>
      <c r="D38" s="27"/>
      <c r="E38" s="28"/>
      <c r="F38" s="14" t="s">
        <v>26</v>
      </c>
      <c r="G38" s="14">
        <f>SUM(G31:G37)</f>
        <v>141977.1</v>
      </c>
      <c r="H38" s="14" t="s">
        <v>26</v>
      </c>
      <c r="I38" s="14">
        <f>SUM(I31:I37)</f>
        <v>141977.1</v>
      </c>
    </row>
    <row r="40" spans="2:9" ht="15.75" x14ac:dyDescent="0.25">
      <c r="B40" s="30" t="s">
        <v>59</v>
      </c>
      <c r="C40" s="30"/>
      <c r="D40" s="30"/>
      <c r="E40" s="30"/>
      <c r="F40" s="30"/>
      <c r="G40" s="30"/>
      <c r="H40" s="30"/>
      <c r="I40" s="30"/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43">
        <v>-109578</v>
      </c>
      <c r="H44" s="43"/>
      <c r="I44" s="16" t="s">
        <v>58</v>
      </c>
    </row>
    <row r="45" spans="2:9" ht="15.75" x14ac:dyDescent="0.25">
      <c r="B45" s="30" t="s">
        <v>64</v>
      </c>
      <c r="C45" s="30"/>
      <c r="D45" s="30"/>
      <c r="E45" s="30"/>
      <c r="F45" s="30"/>
      <c r="G45" s="30"/>
      <c r="H45" s="30"/>
      <c r="I45" s="30"/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17">
        <v>12759</v>
      </c>
      <c r="I48" s="16" t="s">
        <v>58</v>
      </c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30"/>
      <c r="I49" s="30"/>
    </row>
    <row r="50" spans="2:9" ht="15.75" x14ac:dyDescent="0.25">
      <c r="B50" s="16" t="s">
        <v>69</v>
      </c>
      <c r="C50" s="16"/>
      <c r="D50" s="43">
        <f>F59</f>
        <v>7577.96</v>
      </c>
      <c r="E50" s="43"/>
      <c r="F50" s="16" t="s">
        <v>58</v>
      </c>
      <c r="G50" s="16"/>
      <c r="H50" s="16"/>
      <c r="I50" s="16"/>
    </row>
    <row r="51" spans="2:9" ht="15.75" x14ac:dyDescent="0.25">
      <c r="B51" s="30" t="s">
        <v>84</v>
      </c>
      <c r="C51" s="30"/>
      <c r="D51" s="30"/>
      <c r="E51" s="30"/>
      <c r="F51" s="30"/>
      <c r="G51" s="30"/>
      <c r="H51" s="30"/>
      <c r="I51" s="30"/>
    </row>
    <row r="52" spans="2:9" ht="15.75" x14ac:dyDescent="0.25">
      <c r="B52" s="30" t="s">
        <v>85</v>
      </c>
      <c r="C52" s="30"/>
      <c r="D52" s="30"/>
      <c r="E52" s="30"/>
      <c r="F52" s="30"/>
      <c r="G52" s="30"/>
      <c r="H52" s="17">
        <v>-104397</v>
      </c>
      <c r="I52" s="16" t="s">
        <v>58</v>
      </c>
    </row>
    <row r="54" spans="2:9" ht="87.75" customHeight="1" x14ac:dyDescent="0.25">
      <c r="B54" s="12" t="s">
        <v>0</v>
      </c>
      <c r="C54" s="32" t="s">
        <v>28</v>
      </c>
      <c r="D54" s="32"/>
      <c r="E54" s="12" t="s">
        <v>29</v>
      </c>
      <c r="F54" s="12" t="s">
        <v>31</v>
      </c>
      <c r="G54" s="12" t="s">
        <v>32</v>
      </c>
      <c r="H54" s="22" t="s">
        <v>33</v>
      </c>
      <c r="I54" s="22"/>
    </row>
    <row r="55" spans="2:9" x14ac:dyDescent="0.25">
      <c r="B55" s="5">
        <v>1</v>
      </c>
      <c r="C55" s="23">
        <v>2</v>
      </c>
      <c r="D55" s="23"/>
      <c r="E55" s="5">
        <v>3</v>
      </c>
      <c r="F55" s="5">
        <v>4</v>
      </c>
      <c r="G55" s="5">
        <v>5</v>
      </c>
      <c r="H55" s="23">
        <v>6</v>
      </c>
      <c r="I55" s="23"/>
    </row>
    <row r="56" spans="2:9" s="60" customFormat="1" ht="11.25" x14ac:dyDescent="0.2">
      <c r="B56" s="13">
        <v>1</v>
      </c>
      <c r="C56" s="59" t="s">
        <v>87</v>
      </c>
      <c r="D56" s="59" t="s">
        <v>87</v>
      </c>
      <c r="E56" s="13" t="s">
        <v>90</v>
      </c>
      <c r="F56" s="13">
        <v>3333</v>
      </c>
      <c r="G56" s="14" t="s">
        <v>91</v>
      </c>
      <c r="H56" s="59" t="s">
        <v>96</v>
      </c>
      <c r="I56" s="59" t="s">
        <v>93</v>
      </c>
    </row>
    <row r="57" spans="2:9" s="60" customFormat="1" ht="11.25" x14ac:dyDescent="0.2">
      <c r="B57" s="13">
        <v>2</v>
      </c>
      <c r="C57" s="59" t="s">
        <v>88</v>
      </c>
      <c r="D57" s="59" t="s">
        <v>88</v>
      </c>
      <c r="E57" s="13" t="s">
        <v>90</v>
      </c>
      <c r="F57" s="13">
        <v>3070.05</v>
      </c>
      <c r="G57" s="14" t="s">
        <v>92</v>
      </c>
      <c r="H57" s="59" t="s">
        <v>97</v>
      </c>
      <c r="I57" s="59" t="s">
        <v>94</v>
      </c>
    </row>
    <row r="58" spans="2:9" s="60" customFormat="1" ht="11.25" x14ac:dyDescent="0.2">
      <c r="B58" s="13">
        <v>3</v>
      </c>
      <c r="C58" s="59" t="s">
        <v>89</v>
      </c>
      <c r="D58" s="59" t="s">
        <v>89</v>
      </c>
      <c r="E58" s="13" t="s">
        <v>90</v>
      </c>
      <c r="F58" s="13">
        <v>1174.9100000000001</v>
      </c>
      <c r="G58" s="14" t="s">
        <v>92</v>
      </c>
      <c r="H58" s="59" t="s">
        <v>98</v>
      </c>
      <c r="I58" s="59" t="s">
        <v>95</v>
      </c>
    </row>
    <row r="59" spans="2:9" s="60" customFormat="1" ht="11.25" x14ac:dyDescent="0.2">
      <c r="B59" s="61" t="s">
        <v>27</v>
      </c>
      <c r="C59" s="62"/>
      <c r="D59" s="62"/>
      <c r="E59" s="63"/>
      <c r="F59" s="13">
        <f>SUM(F56:F58)</f>
        <v>7577.96</v>
      </c>
      <c r="G59" s="21" t="s">
        <v>26</v>
      </c>
      <c r="H59" s="23" t="s">
        <v>26</v>
      </c>
      <c r="I59" s="23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5" t="s">
        <v>57</v>
      </c>
      <c r="C62" s="15"/>
      <c r="D62" s="15"/>
      <c r="E62" s="36">
        <f>G38</f>
        <v>141977.1</v>
      </c>
      <c r="F62" s="36"/>
      <c r="G62" s="15" t="s">
        <v>58</v>
      </c>
      <c r="H62" s="15"/>
      <c r="I62" s="15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1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3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0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2" t="s">
        <v>0</v>
      </c>
      <c r="C82" s="32" t="s">
        <v>40</v>
      </c>
      <c r="D82" s="32"/>
      <c r="E82" s="12" t="s">
        <v>41</v>
      </c>
      <c r="F82" s="12" t="s">
        <v>42</v>
      </c>
      <c r="G82" s="12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4">
        <v>1</v>
      </c>
      <c r="C84" s="29" t="s">
        <v>45</v>
      </c>
      <c r="D84" s="29"/>
      <c r="E84" s="9">
        <f>44780.67-234.41</f>
        <v>44546.259999999995</v>
      </c>
      <c r="F84" s="9">
        <v>141977.1</v>
      </c>
      <c r="G84" s="9">
        <v>171518.68</v>
      </c>
      <c r="H84" s="24">
        <f>E84+F84-G84</f>
        <v>15004.679999999993</v>
      </c>
      <c r="I84" s="24"/>
    </row>
    <row r="85" spans="2:9" ht="32.25" customHeight="1" x14ac:dyDescent="0.25">
      <c r="B85" s="14">
        <v>2</v>
      </c>
      <c r="C85" s="29" t="s">
        <v>46</v>
      </c>
      <c r="D85" s="29"/>
      <c r="E85" s="9">
        <v>0</v>
      </c>
      <c r="F85" s="9">
        <v>0</v>
      </c>
      <c r="G85" s="9">
        <v>0</v>
      </c>
      <c r="H85" s="24">
        <v>0</v>
      </c>
      <c r="I85" s="24"/>
    </row>
    <row r="86" spans="2:9" x14ac:dyDescent="0.25">
      <c r="B86" s="26" t="s">
        <v>27</v>
      </c>
      <c r="C86" s="27"/>
      <c r="D86" s="28"/>
      <c r="E86" s="10">
        <f>SUM(E84:E85)</f>
        <v>44546.259999999995</v>
      </c>
      <c r="F86" s="10">
        <f t="shared" ref="F86:G86" si="2">SUM(F84:F85)</f>
        <v>141977.1</v>
      </c>
      <c r="G86" s="10">
        <f t="shared" si="2"/>
        <v>171518.68</v>
      </c>
      <c r="H86" s="25">
        <f>SUM(H84:I85)</f>
        <v>15004.679999999993</v>
      </c>
      <c r="I86" s="25"/>
    </row>
  </sheetData>
  <mergeCells count="90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4:I54"/>
    <mergeCell ref="C55:D55"/>
    <mergeCell ref="C56:D56"/>
    <mergeCell ref="H56:I56"/>
    <mergeCell ref="C58:D58"/>
    <mergeCell ref="H58:I58"/>
    <mergeCell ref="C57:D57"/>
    <mergeCell ref="H57:I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2026-03-23T13:05:09Z</dcterms:modified>
</cp:coreProperties>
</file>