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<sst xmlns="http://schemas.openxmlformats.org/spreadsheetml/2006/main" count="61" uniqueCount="29">
  <si>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Поставщик услуг</t>
  </si>
  <si>
    <t>Услуга</t>
  </si>
  <si>
    <t>С 01.07.15 руб/Гкал.</t>
  </si>
  <si>
    <t>С 01.07.2015</t>
  </si>
  <si>
    <t>Сумма, руб.</t>
  </si>
  <si>
    <r>
      <t>руб/м.</t>
    </r>
    <r>
      <rPr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</si>
  <si>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Пешковские КС</t>
  </si>
  <si>
    <t>хол.водоснабжение</t>
  </si>
  <si>
    <t>Хоругвино</t>
  </si>
  <si>
    <t>водоотведение</t>
  </si>
  <si>
    <t>Березовские КС</t>
  </si>
  <si>
    <t>отопление</t>
  </si>
  <si>
    <t>подогрев воды для ГВС</t>
  </si>
  <si>
    <t>холодн.водоснабж.для ГВС</t>
  </si>
  <si>
    <t>Майдаровские КС</t>
  </si>
  <si>
    <t>Ростелеком</t>
  </si>
  <si>
    <t>холодн.водоснабжение</t>
  </si>
  <si>
    <t>с 01.07.16     руб/Гкал.</t>
  </si>
  <si>
    <t>Норматив потребления м.куб/чел</t>
  </si>
  <si>
    <t>С 01.07.2016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</si>
  <si>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</si>
  <si>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</si>
  <si>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</si>
  <si>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</si>
  <si>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</si>
  <si>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</si>
  <si>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</si>
  <si>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Тарифы на коммунальные услуги по сельскому поселению Пешковское на 2016 год                                             по ООО "Ложковское домоуправление"</t>
  </si>
  <si>
    <t>МКП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</si>
</sst>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0.0"/>
    <numFmt numFmtId="166" formatCode="0.0000"/>
    <numFmt numFmtId="167" formatCode="0.000"/>
  </numFmts>
  <fonts count="56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 horizontal="center"/>
    </xf>
    <xf numFmtId="0" fontId="32" fillId="0" borderId="0" applyNumberFormat="0" applyBorder="0" applyProtection="0">
      <alignment horizontal="center" textRotation="90"/>
    </xf>
    <xf numFmtId="0" fontId="33" fillId="0" borderId="0" applyNumberFormat="0" applyBorder="0" applyProtection="0">
      <alignment/>
    </xf>
    <xf numFmtId="164" fontId="33" fillId="0" borderId="0" applyBorder="0" applyProtection="0">
      <alignment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9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49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51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0" fillId="0" borderId="14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center" wrapText="1"/>
    </xf>
    <xf numFmtId="0" fontId="49" fillId="0" borderId="15" xfId="0" applyFont="1" applyBorder="1" applyAlignment="1">
      <alignment wrapText="1"/>
    </xf>
    <xf numFmtId="0" fontId="50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51" fillId="0" borderId="15" xfId="0" applyFont="1" applyBorder="1" applyAlignment="1">
      <alignment horizontal="center"/>
    </xf>
    <xf numFmtId="0" fontId="49" fillId="0" borderId="17" xfId="0" applyFont="1" applyBorder="1" applyAlignment="1">
      <alignment/>
    </xf>
    <xf numFmtId="0" fontId="52" fillId="0" borderId="17" xfId="0" applyFont="1" applyBorder="1" applyAlignment="1">
      <alignment horizontal="right"/>
    </xf>
    <xf numFmtId="0" fontId="52" fillId="0" borderId="18" xfId="0" applyFont="1" applyBorder="1" applyAlignment="1">
      <alignment horizontal="right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51" fillId="0" borderId="17" xfId="0" applyFont="1" applyBorder="1" applyAlignment="1">
      <alignment horizontal="center"/>
    </xf>
    <xf numFmtId="0" fontId="50" fillId="33" borderId="19" xfId="0" applyFont="1" applyFill="1" applyBorder="1" applyAlignment="1">
      <alignment horizontal="center" wrapText="1"/>
    </xf>
    <xf numFmtId="2" fontId="51" fillId="0" borderId="20" xfId="0" applyNumberFormat="1" applyFont="1" applyBorder="1" applyAlignment="1">
      <alignment horizontal="center"/>
    </xf>
    <xf numFmtId="2" fontId="51" fillId="0" borderId="21" xfId="0" applyNumberFormat="1" applyFont="1" applyBorder="1" applyAlignment="1">
      <alignment horizontal="center"/>
    </xf>
    <xf numFmtId="2" fontId="51" fillId="0" borderId="22" xfId="0" applyNumberFormat="1" applyFont="1" applyBorder="1" applyAlignment="1">
      <alignment horizontal="center"/>
    </xf>
    <xf numFmtId="0" fontId="53" fillId="0" borderId="23" xfId="0" applyFont="1" applyFill="1" applyBorder="1" applyAlignment="1">
      <alignment horizontal="center" vertical="center" wrapText="1"/>
    </xf>
    <xf numFmtId="2" fontId="51" fillId="0" borderId="24" xfId="0" applyNumberFormat="1" applyFont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3" fillId="0" borderId="23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right"/>
    </xf>
    <xf numFmtId="0" fontId="49" fillId="0" borderId="25" xfId="0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0" fillId="0" borderId="25" xfId="0" applyBorder="1" applyAlignment="1">
      <alignment/>
    </xf>
    <xf numFmtId="2" fontId="0" fillId="0" borderId="25" xfId="0" applyNumberFormat="1" applyBorder="1" applyAlignment="1">
      <alignment horizontal="center"/>
    </xf>
    <xf numFmtId="0" fontId="51" fillId="0" borderId="25" xfId="0" applyFont="1" applyBorder="1" applyAlignment="1">
      <alignment horizontal="center"/>
    </xf>
    <xf numFmtId="2" fontId="51" fillId="0" borderId="27" xfId="0" applyNumberFormat="1" applyFont="1" applyBorder="1" applyAlignment="1">
      <alignment horizontal="center"/>
    </xf>
    <xf numFmtId="0" fontId="53" fillId="0" borderId="2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0" xfId="0" applyFill="1" applyBorder="1" applyAlignment="1">
      <alignment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3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2" fillId="0" borderId="43" xfId="0" applyFont="1" applyBorder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3" fillId="0" borderId="39" xfId="0" applyFont="1" applyFill="1" applyBorder="1" applyAlignment="1">
      <alignment horizontal="center" vertical="center" wrapTex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M29" sqref="M29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00390625" style="0" customWidth="1"/>
    <col min="4" max="4" width="10.75390625" style="0" customWidth="1"/>
    <col min="5" max="5" width="10.75390625" style="8" customWidth="1"/>
    <col min="6" max="6" width="12.00390625" style="0" customWidth="1"/>
    <col min="7" max="7" width="10.75390625" style="0" customWidth="1"/>
    <col min="8" max="8" width="9.00390625" style="0" customWidth="1"/>
    <col min="9" max="9" width="11.375" style="18" customWidth="1"/>
    <col min="10" max="10" width="9.00390625" style="8" customWidth="1"/>
  </cols>
  <sheetData>
    <row r="1" spans="1:10" ht="14.25">
      <c r="A1" s="79" t="s">
        <v>27</v>
      </c>
      <c r="B1" s="79"/>
      <c r="C1" s="79"/>
      <c r="D1" s="79"/>
      <c r="E1" s="79"/>
      <c r="F1" s="79"/>
      <c r="G1" s="80"/>
      <c r="H1" s="80"/>
      <c r="I1" s="80"/>
      <c r="J1" s="80"/>
    </row>
    <row r="2" spans="1:10" ht="26.25" customHeight="1" thickBot="1">
      <c r="A2" s="79"/>
      <c r="B2" s="79"/>
      <c r="C2" s="79"/>
      <c r="D2" s="79"/>
      <c r="E2" s="79"/>
      <c r="F2" s="79"/>
      <c r="G2" s="80"/>
      <c r="H2" s="80"/>
      <c r="I2" s="80"/>
      <c r="J2" s="80"/>
    </row>
    <row r="3" spans="1:10" ht="15" customHeight="1">
      <c r="A3" s="71" t="s">
        <v>0</v>
      </c>
      <c r="B3" s="73" t="s">
        <v>1</v>
      </c>
      <c r="C3" s="73" t="s">
        <v>2</v>
      </c>
      <c r="D3" s="75" t="s">
        <v>17</v>
      </c>
      <c r="E3" s="69" t="s">
        <v>20</v>
      </c>
      <c r="F3" s="77" t="s">
        <v>18</v>
      </c>
      <c r="G3" s="73" t="s">
        <v>3</v>
      </c>
      <c r="H3" s="73"/>
      <c r="I3" s="67" t="s">
        <v>19</v>
      </c>
      <c r="J3" s="68"/>
    </row>
    <row r="4" spans="1:10" ht="30">
      <c r="A4" s="72"/>
      <c r="B4" s="74"/>
      <c r="C4" s="74"/>
      <c r="D4" s="76"/>
      <c r="E4" s="70"/>
      <c r="F4" s="78"/>
      <c r="G4" s="28" t="s">
        <v>5</v>
      </c>
      <c r="H4" s="28" t="s">
        <v>4</v>
      </c>
      <c r="I4" s="29" t="s">
        <v>24</v>
      </c>
      <c r="J4" s="42" t="s">
        <v>25</v>
      </c>
    </row>
    <row r="5" spans="1:10" ht="15.75" customHeight="1">
      <c r="A5" s="61" t="s">
        <v>6</v>
      </c>
      <c r="B5" s="30" t="s">
        <v>7</v>
      </c>
      <c r="C5" s="31"/>
      <c r="D5" s="32"/>
      <c r="E5" s="17" t="s">
        <v>22</v>
      </c>
      <c r="F5" s="14">
        <v>4.35</v>
      </c>
      <c r="G5" s="33">
        <v>30.33</v>
      </c>
      <c r="H5" s="34">
        <f>G5*4.35</f>
        <v>131.9355</v>
      </c>
      <c r="I5" s="35"/>
      <c r="J5" s="43"/>
    </row>
    <row r="6" spans="1:10" ht="15">
      <c r="A6" s="58"/>
      <c r="B6" s="1" t="s">
        <v>7</v>
      </c>
      <c r="C6" s="4" t="s">
        <v>8</v>
      </c>
      <c r="D6" s="9"/>
      <c r="E6" s="17" t="s">
        <v>22</v>
      </c>
      <c r="F6" s="15">
        <v>3.3</v>
      </c>
      <c r="G6" s="2">
        <v>30.33</v>
      </c>
      <c r="H6" s="2">
        <f>G6*3.3</f>
        <v>100.08899999999998</v>
      </c>
      <c r="I6" s="20"/>
      <c r="J6" s="44"/>
    </row>
    <row r="7" spans="1:10" ht="15.75" customHeight="1">
      <c r="A7" s="58"/>
      <c r="B7" s="5" t="s">
        <v>9</v>
      </c>
      <c r="C7" s="5"/>
      <c r="D7" s="7"/>
      <c r="E7" s="17" t="s">
        <v>22</v>
      </c>
      <c r="F7" s="14">
        <v>7.5</v>
      </c>
      <c r="G7" s="2">
        <v>36.31</v>
      </c>
      <c r="H7" s="3">
        <f>G7*7.5</f>
        <v>272.32500000000005</v>
      </c>
      <c r="I7" s="20"/>
      <c r="J7" s="44"/>
    </row>
    <row r="8" spans="1:10" ht="15.75" customHeight="1">
      <c r="A8" s="62"/>
      <c r="B8" s="36" t="s">
        <v>9</v>
      </c>
      <c r="C8" s="37" t="s">
        <v>8</v>
      </c>
      <c r="D8" s="38"/>
      <c r="E8" s="17" t="s">
        <v>22</v>
      </c>
      <c r="F8" s="16">
        <v>3.3</v>
      </c>
      <c r="G8" s="39">
        <v>36.31</v>
      </c>
      <c r="H8" s="40">
        <f>G8*3.3</f>
        <v>119.82300000000001</v>
      </c>
      <c r="I8" s="41"/>
      <c r="J8" s="45"/>
    </row>
    <row r="9" spans="1:10" ht="6.75" customHeight="1">
      <c r="A9" s="46"/>
      <c r="B9" s="26"/>
      <c r="C9" s="27"/>
      <c r="D9" s="27"/>
      <c r="E9" s="21"/>
      <c r="F9" s="22"/>
      <c r="G9" s="23"/>
      <c r="H9" s="24"/>
      <c r="I9" s="25"/>
      <c r="J9" s="47"/>
    </row>
    <row r="10" spans="1:10" ht="15.75" customHeight="1">
      <c r="A10" s="61" t="s">
        <v>26</v>
      </c>
      <c r="B10" s="30" t="s">
        <v>7</v>
      </c>
      <c r="C10" s="31"/>
      <c r="D10" s="32"/>
      <c r="E10" s="17" t="s">
        <v>22</v>
      </c>
      <c r="F10" s="14">
        <v>4.35</v>
      </c>
      <c r="G10" s="33"/>
      <c r="H10" s="34"/>
      <c r="I10" s="35">
        <v>31.07</v>
      </c>
      <c r="J10" s="43">
        <f>I10*F10</f>
        <v>135.15449999999998</v>
      </c>
    </row>
    <row r="11" spans="1:10" ht="15.75" customHeight="1">
      <c r="A11" s="58"/>
      <c r="B11" s="1" t="s">
        <v>7</v>
      </c>
      <c r="C11" s="4" t="s">
        <v>8</v>
      </c>
      <c r="D11" s="9"/>
      <c r="E11" s="17" t="s">
        <v>22</v>
      </c>
      <c r="F11" s="15">
        <v>3.3</v>
      </c>
      <c r="G11" s="2"/>
      <c r="H11" s="2"/>
      <c r="I11" s="20">
        <v>31.07</v>
      </c>
      <c r="J11" s="44">
        <f>I11*F11</f>
        <v>102.53099999999999</v>
      </c>
    </row>
    <row r="12" spans="1:10" ht="15.75" customHeight="1">
      <c r="A12" s="58"/>
      <c r="B12" s="5" t="s">
        <v>9</v>
      </c>
      <c r="C12" s="5"/>
      <c r="D12" s="7"/>
      <c r="E12" s="17" t="s">
        <v>22</v>
      </c>
      <c r="F12" s="14">
        <v>7.5</v>
      </c>
      <c r="G12" s="2"/>
      <c r="H12" s="3"/>
      <c r="I12" s="20">
        <v>37.49</v>
      </c>
      <c r="J12" s="44">
        <f>I12*F12</f>
        <v>281.175</v>
      </c>
    </row>
    <row r="13" spans="1:10" ht="15.75" customHeight="1">
      <c r="A13" s="62"/>
      <c r="B13" s="36" t="s">
        <v>9</v>
      </c>
      <c r="C13" s="37" t="s">
        <v>8</v>
      </c>
      <c r="D13" s="38"/>
      <c r="E13" s="17" t="s">
        <v>22</v>
      </c>
      <c r="F13" s="16">
        <v>3.3</v>
      </c>
      <c r="G13" s="39"/>
      <c r="H13" s="40"/>
      <c r="I13" s="41">
        <v>37.49</v>
      </c>
      <c r="J13" s="45">
        <f>I13*F13</f>
        <v>123.717</v>
      </c>
    </row>
    <row r="14" spans="1:10" ht="9" customHeight="1">
      <c r="A14" s="63"/>
      <c r="B14" s="64"/>
      <c r="C14" s="64"/>
      <c r="D14" s="64"/>
      <c r="E14" s="64"/>
      <c r="F14" s="64"/>
      <c r="G14" s="23"/>
      <c r="H14" s="23"/>
      <c r="I14" s="25"/>
      <c r="J14" s="48"/>
    </row>
    <row r="15" spans="1:10" ht="15.75" customHeight="1">
      <c r="A15" s="58" t="s">
        <v>10</v>
      </c>
      <c r="B15" s="5" t="s">
        <v>11</v>
      </c>
      <c r="C15" s="5">
        <v>2370.38</v>
      </c>
      <c r="D15" s="5">
        <v>2451.37</v>
      </c>
      <c r="E15" s="10" t="s">
        <v>21</v>
      </c>
      <c r="F15" s="10">
        <v>0.016</v>
      </c>
      <c r="G15" s="2"/>
      <c r="H15" s="3">
        <f>C15*F15</f>
        <v>37.926080000000006</v>
      </c>
      <c r="I15" s="20"/>
      <c r="J15" s="44">
        <f>D15*F15</f>
        <v>39.22192</v>
      </c>
    </row>
    <row r="16" spans="1:10" ht="15.75" customHeight="1">
      <c r="A16" s="58"/>
      <c r="B16" s="5" t="s">
        <v>12</v>
      </c>
      <c r="C16" s="5">
        <v>2370.38</v>
      </c>
      <c r="D16" s="5">
        <v>2451.37</v>
      </c>
      <c r="E16" s="10" t="s">
        <v>23</v>
      </c>
      <c r="F16" s="13">
        <v>0.055</v>
      </c>
      <c r="G16" s="3">
        <f>C16*F16</f>
        <v>130.3709</v>
      </c>
      <c r="H16" s="3">
        <f>G16*3.15</f>
        <v>410.668335</v>
      </c>
      <c r="I16" s="19">
        <f>D16*F16</f>
        <v>134.82535</v>
      </c>
      <c r="J16" s="44">
        <f>I16*F17</f>
        <v>424.69985249999996</v>
      </c>
    </row>
    <row r="17" spans="1:10" ht="15.75" customHeight="1">
      <c r="A17" s="58"/>
      <c r="B17" s="5" t="s">
        <v>13</v>
      </c>
      <c r="C17" s="5"/>
      <c r="D17" s="5"/>
      <c r="E17" s="17" t="s">
        <v>22</v>
      </c>
      <c r="F17" s="11">
        <v>3.15</v>
      </c>
      <c r="G17" s="2">
        <v>30.33</v>
      </c>
      <c r="H17" s="3">
        <f>G17*3.15</f>
        <v>95.53949999999999</v>
      </c>
      <c r="I17" s="20">
        <v>31.07</v>
      </c>
      <c r="J17" s="44">
        <f>I17*F17</f>
        <v>97.87049999999999</v>
      </c>
    </row>
    <row r="18" spans="1:10" ht="6.75" customHeight="1">
      <c r="A18" s="65"/>
      <c r="B18" s="66"/>
      <c r="C18" s="66"/>
      <c r="D18" s="66"/>
      <c r="E18" s="66"/>
      <c r="F18" s="66"/>
      <c r="G18" s="23"/>
      <c r="H18" s="23"/>
      <c r="I18" s="25"/>
      <c r="J18" s="48"/>
    </row>
    <row r="19" spans="1:10" ht="15.75" customHeight="1">
      <c r="A19" s="81" t="s">
        <v>14</v>
      </c>
      <c r="B19" s="5" t="s">
        <v>11</v>
      </c>
      <c r="C19" s="5">
        <v>2628.3</v>
      </c>
      <c r="D19" s="5">
        <v>2718.24</v>
      </c>
      <c r="E19" s="10" t="s">
        <v>21</v>
      </c>
      <c r="F19" s="10">
        <v>0.016</v>
      </c>
      <c r="G19" s="2"/>
      <c r="H19" s="3">
        <f>C19*F19</f>
        <v>42.052800000000005</v>
      </c>
      <c r="I19" s="20"/>
      <c r="J19" s="44">
        <f>D19*F19</f>
        <v>43.491839999999996</v>
      </c>
    </row>
    <row r="20" spans="1:10" ht="15.75" customHeight="1">
      <c r="A20" s="82"/>
      <c r="B20" s="5" t="s">
        <v>12</v>
      </c>
      <c r="C20" s="5">
        <v>2628.3</v>
      </c>
      <c r="D20" s="5">
        <v>2718.24</v>
      </c>
      <c r="E20" s="10" t="s">
        <v>23</v>
      </c>
      <c r="F20" s="13">
        <v>0.055</v>
      </c>
      <c r="G20" s="3">
        <f>C20*F20</f>
        <v>144.5565</v>
      </c>
      <c r="H20" s="3">
        <v>455.36</v>
      </c>
      <c r="I20" s="19">
        <f>D20*F20</f>
        <v>149.5032</v>
      </c>
      <c r="J20" s="44">
        <f>I20*F21</f>
        <v>470.93507999999997</v>
      </c>
    </row>
    <row r="21" spans="1:10" ht="15.75" customHeight="1">
      <c r="A21" s="83"/>
      <c r="B21" s="5" t="s">
        <v>13</v>
      </c>
      <c r="C21" s="5"/>
      <c r="D21" s="5"/>
      <c r="E21" s="17" t="s">
        <v>22</v>
      </c>
      <c r="F21" s="11">
        <v>3.15</v>
      </c>
      <c r="G21" s="2">
        <v>30.33</v>
      </c>
      <c r="H21" s="3">
        <f>G21*3.15</f>
        <v>95.53949999999999</v>
      </c>
      <c r="I21" s="20">
        <v>31.07</v>
      </c>
      <c r="J21" s="44">
        <f>I21*F21</f>
        <v>97.87049999999999</v>
      </c>
    </row>
    <row r="22" spans="1:10" ht="6.75" customHeight="1">
      <c r="A22" s="84"/>
      <c r="B22" s="85"/>
      <c r="C22" s="85"/>
      <c r="D22" s="85"/>
      <c r="E22" s="85"/>
      <c r="F22" s="86"/>
      <c r="G22" s="23"/>
      <c r="H22" s="23"/>
      <c r="I22" s="25"/>
      <c r="J22" s="48"/>
    </row>
    <row r="23" spans="1:10" ht="6" customHeight="1">
      <c r="A23" s="49"/>
      <c r="B23" s="26"/>
      <c r="C23" s="26"/>
      <c r="D23" s="26"/>
      <c r="E23" s="50"/>
      <c r="F23" s="51"/>
      <c r="G23" s="23"/>
      <c r="H23" s="23"/>
      <c r="I23" s="25"/>
      <c r="J23" s="48"/>
    </row>
    <row r="24" spans="1:10" ht="15.75" customHeight="1">
      <c r="A24" s="59" t="s">
        <v>15</v>
      </c>
      <c r="B24" s="5" t="s">
        <v>16</v>
      </c>
      <c r="C24" s="5"/>
      <c r="D24" s="5"/>
      <c r="E24" s="17" t="s">
        <v>22</v>
      </c>
      <c r="F24" s="5">
        <v>4.35</v>
      </c>
      <c r="G24" s="2">
        <v>18.31</v>
      </c>
      <c r="H24" s="12">
        <f>F24*G24</f>
        <v>79.64849999999998</v>
      </c>
      <c r="I24" s="20">
        <v>18.99</v>
      </c>
      <c r="J24" s="44">
        <f>I24*F24</f>
        <v>82.60649999999998</v>
      </c>
    </row>
    <row r="25" spans="1:11" ht="15.75" customHeight="1">
      <c r="A25" s="59"/>
      <c r="B25" s="5" t="s">
        <v>9</v>
      </c>
      <c r="C25" s="5"/>
      <c r="D25" s="5"/>
      <c r="E25" s="17" t="s">
        <v>22</v>
      </c>
      <c r="F25" s="6">
        <v>7.5</v>
      </c>
      <c r="G25" s="2">
        <v>36.31</v>
      </c>
      <c r="H25" s="12">
        <f>F25*G25</f>
        <v>272.32500000000005</v>
      </c>
      <c r="I25" s="20">
        <v>37.49</v>
      </c>
      <c r="J25" s="44">
        <f>I25*F25</f>
        <v>281.175</v>
      </c>
      <c r="K25" t="s">
        <v>28</v>
      </c>
    </row>
    <row r="26" spans="1:10" ht="15.75" customHeight="1">
      <c r="A26" s="59"/>
      <c r="B26" s="5" t="s">
        <v>11</v>
      </c>
      <c r="C26" s="5">
        <v>1888.47</v>
      </c>
      <c r="D26" s="5">
        <v>1960.25</v>
      </c>
      <c r="E26" s="10" t="s">
        <v>21</v>
      </c>
      <c r="F26" s="5">
        <v>0.016</v>
      </c>
      <c r="G26" s="2"/>
      <c r="H26" s="12">
        <f>C26*F26</f>
        <v>30.21552</v>
      </c>
      <c r="I26" s="20"/>
      <c r="J26" s="44">
        <f>D26*F26</f>
        <v>31.364</v>
      </c>
    </row>
    <row r="27" spans="1:10" ht="15.75" customHeight="1">
      <c r="A27" s="59"/>
      <c r="B27" s="5" t="s">
        <v>12</v>
      </c>
      <c r="C27" s="5">
        <v>1888.47</v>
      </c>
      <c r="D27" s="5">
        <v>1960.25</v>
      </c>
      <c r="E27" s="10" t="s">
        <v>23</v>
      </c>
      <c r="F27" s="5">
        <v>0.055</v>
      </c>
      <c r="G27" s="3">
        <f>C27*F27</f>
        <v>103.86585000000001</v>
      </c>
      <c r="H27" s="12">
        <v>327.19</v>
      </c>
      <c r="I27" s="19">
        <f>D27*F27</f>
        <v>107.81375</v>
      </c>
      <c r="J27" s="44">
        <f>I27*F28</f>
        <v>339.6133125</v>
      </c>
    </row>
    <row r="28" spans="1:10" ht="15.75" customHeight="1" thickBot="1">
      <c r="A28" s="60"/>
      <c r="B28" s="52" t="s">
        <v>13</v>
      </c>
      <c r="C28" s="52"/>
      <c r="D28" s="52"/>
      <c r="E28" s="53" t="s">
        <v>22</v>
      </c>
      <c r="F28" s="52">
        <v>3.15</v>
      </c>
      <c r="G28" s="54">
        <v>18.31</v>
      </c>
      <c r="H28" s="55">
        <f>G28*F28</f>
        <v>57.6765</v>
      </c>
      <c r="I28" s="56">
        <v>18.99</v>
      </c>
      <c r="J28" s="57">
        <f>I28*F28</f>
        <v>59.81849999999999</v>
      </c>
    </row>
  </sheetData>
  <sheetProtection/>
  <mergeCells count="17">
    <mergeCell ref="A10:A13"/>
    <mergeCell ref="I3:J3"/>
    <mergeCell ref="E3:E4"/>
    <mergeCell ref="A1:J2"/>
    <mergeCell ref="A3:A4"/>
    <mergeCell ref="B3:B4"/>
    <mergeCell ref="C3:C4"/>
    <mergeCell ref="D3:D4"/>
    <mergeCell ref="F3:F4"/>
    <mergeCell ref="G3:H3"/>
    <mergeCell ref="A24:A28"/>
    <mergeCell ref="A5:A8"/>
    <mergeCell ref="A14:F14"/>
    <mergeCell ref="A15:A17"/>
    <mergeCell ref="A18:F18"/>
    <mergeCell ref="A19:A21"/>
    <mergeCell ref="A22:F22"/>
  </mergeCells>
  <printOptions/>
  <pageMargins left="0" right="0" top="0.3937007874015748" bottom="0.03937007874015748" header="0" footer="0"/>
  <pageSetup firstPageNumber="1" useFirstPageNumber="1" fitToHeight="0" fitToWidth="0" horizontalDpi="600" verticalDpi="600" orientation="landscape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370078740157505" bottom="0.03976377952755911" header="0" footer="0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2016-06-30T08:11:42Z</cp:lastPrinted>
  <dcterms:created xsi:type="dcterms:W3CDTF">2014-07-01T10:51:47Z</dcterms:created>
  <dcterms:modified xsi:type="dcterms:W3CDTF">2016-06-30T08:36:59Z</dcterms:modified>
  <cp:category/>
  <cp:version/>
  <cp:contentType/>
  <cp:contentStatus/>
  <cp:revision>4</cp:revision>
</cp:coreProperties>
</file>